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60" yWindow="255" windowWidth="11835" windowHeight="11985" activeTab="2"/>
  </bookViews>
  <sheets>
    <sheet name="설계표지" sheetId="13" r:id="rId1"/>
    <sheet name="설계설명서" sheetId="14" r:id="rId2"/>
    <sheet name="원가계산서" sheetId="11" r:id="rId3"/>
    <sheet name="공사집계표" sheetId="10" r:id="rId4"/>
    <sheet name="공사비내역서" sheetId="9" r:id="rId5"/>
    <sheet name="일위대가목록" sheetId="8" r:id="rId6"/>
    <sheet name="일위대가" sheetId="7" r:id="rId7"/>
    <sheet name="단가대비표" sheetId="4" r:id="rId8"/>
    <sheet name="도면" sheetId="1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____________TT1" hidden="1">{#N/A,#N/A,FALSE,"현장 NCR 분석";#N/A,#N/A,FALSE,"현장품질감사";#N/A,#N/A,FALSE,"현장품질감사"}</definedName>
    <definedName name="____________________TT3" hidden="1">{#N/A,#N/A,FALSE,"현장 NCR 분석";#N/A,#N/A,FALSE,"현장품질감사";#N/A,#N/A,FALSE,"현장품질감사"}</definedName>
    <definedName name="__________________TT1" hidden="1">{#N/A,#N/A,FALSE,"현장 NCR 분석";#N/A,#N/A,FALSE,"현장품질감사";#N/A,#N/A,FALSE,"현장품질감사"}</definedName>
    <definedName name="__________________TT3" hidden="1">{#N/A,#N/A,FALSE,"현장 NCR 분석";#N/A,#N/A,FALSE,"현장품질감사";#N/A,#N/A,FALSE,"현장품질감사"}</definedName>
    <definedName name="________________TT1" hidden="1">{#N/A,#N/A,FALSE,"현장 NCR 분석";#N/A,#N/A,FALSE,"현장품질감사";#N/A,#N/A,FALSE,"현장품질감사"}</definedName>
    <definedName name="________________TT3" hidden="1">{#N/A,#N/A,FALSE,"현장 NCR 분석";#N/A,#N/A,FALSE,"현장품질감사";#N/A,#N/A,FALSE,"현장품질감사"}</definedName>
    <definedName name="______________TT1" hidden="1">{#N/A,#N/A,FALSE,"현장 NCR 분석";#N/A,#N/A,FALSE,"현장품질감사";#N/A,#N/A,FALSE,"현장품질감사"}</definedName>
    <definedName name="______________TT3" hidden="1">{#N/A,#N/A,FALSE,"현장 NCR 분석";#N/A,#N/A,FALSE,"현장품질감사";#N/A,#N/A,FALSE,"현장품질감사"}</definedName>
    <definedName name="____________P3" hidden="1">{#N/A,#N/A,FALSE,"배수1"}</definedName>
    <definedName name="____________P4" hidden="1">{#N/A,#N/A,FALSE,"혼합골재"}</definedName>
    <definedName name="____________P5" hidden="1">{#N/A,#N/A,FALSE,"배수1"}</definedName>
    <definedName name="____________P6" hidden="1">{#N/A,#N/A,FALSE,"2~8번"}</definedName>
    <definedName name="____________S3" hidden="1">{#N/A,#N/A,FALSE,"포장2"}</definedName>
    <definedName name="____________TT1" hidden="1">{#N/A,#N/A,FALSE,"현장 NCR 분석";#N/A,#N/A,FALSE,"현장품질감사";#N/A,#N/A,FALSE,"현장품질감사"}</definedName>
    <definedName name="____________TT3" hidden="1">{#N/A,#N/A,FALSE,"현장 NCR 분석";#N/A,#N/A,FALSE,"현장품질감사";#N/A,#N/A,FALSE,"현장품질감사"}</definedName>
    <definedName name="___________P3" hidden="1">{#N/A,#N/A,FALSE,"배수1"}</definedName>
    <definedName name="___________P4" hidden="1">{#N/A,#N/A,FALSE,"혼합골재"}</definedName>
    <definedName name="___________P5" hidden="1">{#N/A,#N/A,FALSE,"배수1"}</definedName>
    <definedName name="___________P6" hidden="1">{#N/A,#N/A,FALSE,"2~8번"}</definedName>
    <definedName name="___________S3" hidden="1">{#N/A,#N/A,FALSE,"포장2"}</definedName>
    <definedName name="__________TT1" hidden="1">{#N/A,#N/A,FALSE,"현장 NCR 분석";#N/A,#N/A,FALSE,"현장품질감사";#N/A,#N/A,FALSE,"현장품질감사"}</definedName>
    <definedName name="__________TT3" hidden="1">{#N/A,#N/A,FALSE,"현장 NCR 분석";#N/A,#N/A,FALSE,"현장품질감사";#N/A,#N/A,FALSE,"현장품질감사"}</definedName>
    <definedName name="________TT1" hidden="1">{#N/A,#N/A,FALSE,"현장 NCR 분석";#N/A,#N/A,FALSE,"현장품질감사";#N/A,#N/A,FALSE,"현장품질감사"}</definedName>
    <definedName name="________TT3" hidden="1">{#N/A,#N/A,FALSE,"현장 NCR 분석";#N/A,#N/A,FALSE,"현장품질감사";#N/A,#N/A,FALSE,"현장품질감사"}</definedName>
    <definedName name="_______P3" hidden="1">{#N/A,#N/A,FALSE,"배수1"}</definedName>
    <definedName name="_______P4" hidden="1">{#N/A,#N/A,FALSE,"혼합골재"}</definedName>
    <definedName name="_______P5" hidden="1">{#N/A,#N/A,FALSE,"배수1"}</definedName>
    <definedName name="_______P6" hidden="1">{#N/A,#N/A,FALSE,"2~8번"}</definedName>
    <definedName name="_______S3" hidden="1">{#N/A,#N/A,FALSE,"포장2"}</definedName>
    <definedName name="______P3" hidden="1">{#N/A,#N/A,FALSE,"배수1"}</definedName>
    <definedName name="______P4" hidden="1">{#N/A,#N/A,FALSE,"혼합골재"}</definedName>
    <definedName name="______P5" hidden="1">{#N/A,#N/A,FALSE,"배수1"}</definedName>
    <definedName name="______P6" hidden="1">{#N/A,#N/A,FALSE,"2~8번"}</definedName>
    <definedName name="______q1" hidden="1">{"'Sheet1'!$A$4","'Sheet1'!$A$9:$G$28"}</definedName>
    <definedName name="______S3" hidden="1">{#N/A,#N/A,FALSE,"포장2"}</definedName>
    <definedName name="______TT1" hidden="1">{#N/A,#N/A,FALSE,"현장 NCR 분석";#N/A,#N/A,FALSE,"현장품질감사";#N/A,#N/A,FALSE,"현장품질감사"}</definedName>
    <definedName name="______TT3" hidden="1">{#N/A,#N/A,FALSE,"현장 NCR 분석";#N/A,#N/A,FALSE,"현장품질감사";#N/A,#N/A,FALSE,"현장품질감사"}</definedName>
    <definedName name="_____q1" hidden="1">{"'Sheet1'!$A$4","'Sheet1'!$A$9:$G$28"}</definedName>
    <definedName name="____q1" hidden="1">{"'Sheet1'!$A$4","'Sheet1'!$A$9:$G$28"}</definedName>
    <definedName name="____TT1" hidden="1">{#N/A,#N/A,FALSE,"현장 NCR 분석";#N/A,#N/A,FALSE,"현장품질감사";#N/A,#N/A,FALSE,"현장품질감사"}</definedName>
    <definedName name="____TT3" hidden="1">{#N/A,#N/A,FALSE,"현장 NCR 분석";#N/A,#N/A,FALSE,"현장품질감사";#N/A,#N/A,FALSE,"현장품질감사"}</definedName>
    <definedName name="___P3" hidden="1">{#N/A,#N/A,FALSE,"배수1"}</definedName>
    <definedName name="___P4" hidden="1">{#N/A,#N/A,FALSE,"혼합골재"}</definedName>
    <definedName name="___P5" hidden="1">{#N/A,#N/A,FALSE,"배수1"}</definedName>
    <definedName name="___P6" hidden="1">{#N/A,#N/A,FALSE,"2~8번"}</definedName>
    <definedName name="___q1" hidden="1">{"'Sheet1'!$A$4","'Sheet1'!$A$9:$G$28"}</definedName>
    <definedName name="___S3" hidden="1">{#N/A,#N/A,FALSE,"포장2"}</definedName>
    <definedName name="__IntlFixup" hidden="1">TRUE</definedName>
    <definedName name="__Key11" hidden="1">#REF!</definedName>
    <definedName name="__key2" hidden="1">#REF!</definedName>
    <definedName name="__P3" hidden="1">{#N/A,#N/A,FALSE,"배수1"}</definedName>
    <definedName name="__P4" hidden="1">{#N/A,#N/A,FALSE,"혼합골재"}</definedName>
    <definedName name="__P5" hidden="1">{#N/A,#N/A,FALSE,"배수1"}</definedName>
    <definedName name="__P6" hidden="1">{#N/A,#N/A,FALSE,"2~8번"}</definedName>
    <definedName name="__S3" hidden="1">{#N/A,#N/A,FALSE,"포장2"}</definedName>
    <definedName name="__TT1" hidden="1">{#N/A,#N/A,FALSE,"현장 NCR 분석";#N/A,#N/A,FALSE,"현장품질감사";#N/A,#N/A,FALSE,"현장품질감사"}</definedName>
    <definedName name="__TT3" hidden="1">{#N/A,#N/A,FALSE,"현장 NCR 분석";#N/A,#N/A,FALSE,"현장품질감사";#N/A,#N/A,FALSE,"현장품질감사"}</definedName>
    <definedName name="_1">"★★"</definedName>
    <definedName name="_11">#N/A</definedName>
    <definedName name="_2">#N/A</definedName>
    <definedName name="_22">#N/A</definedName>
    <definedName name="_232A22_" hidden="1">{#N/A,#N/A,FALSE,"부대1"}</definedName>
    <definedName name="_25P3_" hidden="1">{#N/A,#N/A,FALSE,"배수1"}</definedName>
    <definedName name="_26P4_" hidden="1">{#N/A,#N/A,FALSE,"혼합골재"}</definedName>
    <definedName name="_27P5_" hidden="1">{#N/A,#N/A,FALSE,"배수1"}</definedName>
    <definedName name="_28P6_" hidden="1">{#N/A,#N/A,FALSE,"2~8번"}</definedName>
    <definedName name="_3">#N/A</definedName>
    <definedName name="_316P3_" hidden="1">{#N/A,#N/A,FALSE,"배수1"}</definedName>
    <definedName name="_352P4_" hidden="1">{#N/A,#N/A,FALSE,"혼합골재"}</definedName>
    <definedName name="_388P5_" hidden="1">{#N/A,#N/A,FALSE,"배수1"}</definedName>
    <definedName name="_38S3_" hidden="1">{#N/A,#N/A,FALSE,"포장2"}</definedName>
    <definedName name="_4">#N/A</definedName>
    <definedName name="_424P6_" hidden="1">{#N/A,#N/A,FALSE,"2~8번"}</definedName>
    <definedName name="_460S3_" hidden="1">{#N/A,#N/A,FALSE,"포장2"}</definedName>
    <definedName name="_5">#N/A</definedName>
    <definedName name="_6">#N/A</definedName>
    <definedName name="_6_3_0Crite">#REF!</definedName>
    <definedName name="_7_3_0Criteria">#REF!</definedName>
    <definedName name="_8G_0Extr">#REF!</definedName>
    <definedName name="_9G_0Extract">#REF!</definedName>
    <definedName name="_A82319">#REF!</definedName>
    <definedName name="_AHU2">[0]!_AHU2</definedName>
    <definedName name="_AHU222">[0]!_AHU222</definedName>
    <definedName name="_AHU3">[0]!_AHU3</definedName>
    <definedName name="_Dist_Bin" hidden="1">#REF!</definedName>
    <definedName name="_Dist_Values" hidden="1">#REF!</definedName>
    <definedName name="_DOG1">#REF!</definedName>
    <definedName name="_DOG2">#REF!</definedName>
    <definedName name="_DOG22">#REF!</definedName>
    <definedName name="_DOG3">#REF!</definedName>
    <definedName name="_DOG33">#REF!</definedName>
    <definedName name="_DOG4">#REF!</definedName>
    <definedName name="_ELL45">#REF!</definedName>
    <definedName name="_ELL90">#REF!</definedName>
    <definedName name="_Fill" hidden="1">#REF!</definedName>
    <definedName name="_xlnm._FilterDatabase" hidden="1">[1]공사비!#REF!</definedName>
    <definedName name="_IL1">#REF!</definedName>
    <definedName name="_Key1" hidden="1">[2]토목주소!#REF!</definedName>
    <definedName name="_Key2" hidden="1">[2]프랜트면허!#REF!</definedName>
    <definedName name="_kfkf" hidden="1">#REF!</definedName>
    <definedName name="_KHM111" hidden="1">{#N/A,#N/A,FALSE,"제목"}</definedName>
    <definedName name="_KHM888" hidden="1">{#N/A,#N/A,FALSE,"제목"}</definedName>
    <definedName name="_O">"○"</definedName>
    <definedName name="_Order1" hidden="1">255</definedName>
    <definedName name="_Order2" hidden="1">255</definedName>
    <definedName name="_P1">#REF!</definedName>
    <definedName name="_P10">#REF!</definedName>
    <definedName name="_P11">#REF!</definedName>
    <definedName name="_P12">#REF!</definedName>
    <definedName name="_P13">#REF!</definedName>
    <definedName name="_P14">#REF!</definedName>
    <definedName name="_P15">#REF!</definedName>
    <definedName name="_P16">#REF!</definedName>
    <definedName name="_P17">#REF!</definedName>
    <definedName name="_P2">#REF!</definedName>
    <definedName name="_P3" hidden="1">{#N/A,#N/A,FALSE,"배수1"}</definedName>
    <definedName name="_P4" hidden="1">{#N/A,#N/A,FALSE,"혼합골재"}</definedName>
    <definedName name="_P5" hidden="1">{#N/A,#N/A,FALSE,"배수1"}</definedName>
    <definedName name="_P6" hidden="1">{#N/A,#N/A,FALSE,"2~8번"}</definedName>
    <definedName name="_P7">#REF!</definedName>
    <definedName name="_P8">#REF!</definedName>
    <definedName name="_P9">#REF!</definedName>
    <definedName name="_Parse_Out" hidden="1">[3]갑지!#REF!</definedName>
    <definedName name="_PH1">#REF!</definedName>
    <definedName name="_PI48">#REF!</definedName>
    <definedName name="_PI60">#REF!</definedName>
    <definedName name="_q1" hidden="1">{"'Sheet1'!$A$4","'Sheet1'!$A$9:$G$28"}</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gression_Int" hidden="1">1</definedName>
    <definedName name="_Regression_Out" hidden="1">#REF!</definedName>
    <definedName name="_Regression_X" hidden="1">#REF!</definedName>
    <definedName name="_Regression_Y" hidden="1">#REF!</definedName>
    <definedName name="_RO110">#REF!</definedName>
    <definedName name="_RO22">#REF!</definedName>
    <definedName name="_RO35">#REF!</definedName>
    <definedName name="_RO45">#REF!</definedName>
    <definedName name="_RO60">#REF!</definedName>
    <definedName name="_RO80">#REF!</definedName>
    <definedName name="_S3" hidden="1">{#N/A,#N/A,FALSE,"포장2"}</definedName>
    <definedName name="_Sort" hidden="1">#REF!</definedName>
    <definedName name="_SORT1" hidden="1">#REF!</definedName>
    <definedName name="_Table1_In1" hidden="1">#REF!</definedName>
    <definedName name="_Table1_Out" hidden="1">#REF!</definedName>
    <definedName name="_TON1">#REF!</definedName>
    <definedName name="_TON2">#REF!</definedName>
    <definedName name="_woogi" hidden="1">#REF!</definedName>
    <definedName name="_woogi2" hidden="1">#REF!</definedName>
    <definedName name="_woogi24" hidden="1">#REF!</definedName>
    <definedName name="_woogi3" hidden="1">#REF!</definedName>
    <definedName name="_WW2">#REF!</definedName>
    <definedName name="_WW3">#REF!</definedName>
    <definedName name="_WW6">#REF!</definedName>
    <definedName name="_WW7">#REF!</definedName>
    <definedName name="_WW8">#REF!</definedName>
    <definedName name="_재ㅐ햐" hidden="1">#REF!</definedName>
    <definedName name="\1">#REF!</definedName>
    <definedName name="\aa">#REF!</definedName>
    <definedName name="\b">#N/A</definedName>
    <definedName name="\d">#REF!</definedName>
    <definedName name="\E">#REF!</definedName>
    <definedName name="\i">#REF!</definedName>
    <definedName name="\p">#N/A</definedName>
    <definedName name="\q">#N/A</definedName>
    <definedName name="\r">#N/A</definedName>
    <definedName name="\s">#N/A</definedName>
    <definedName name="\t">#REF!</definedName>
    <definedName name="\u">#REF!</definedName>
    <definedName name="\X">#REF!</definedName>
    <definedName name="\y">#REF!</definedName>
    <definedName name="\Z">#REF!</definedName>
    <definedName name="a">#REF!</definedName>
    <definedName name="A2A1">#N/A</definedName>
    <definedName name="aaa">[0]!aaa</definedName>
    <definedName name="AAAA" hidden="1">[4]입찰안!#REF!</definedName>
    <definedName name="aaaaaa" hidden="1">{#N/A,#N/A,FALSE,"속도"}</definedName>
    <definedName name="aaaaaaaaaa" hidden="1">{#N/A,#N/A,FALSE,"운반시간"}</definedName>
    <definedName name="AAAAAAAAAAA">[0]!AAAAAAAAAAA</definedName>
    <definedName name="aaaaaaaaaaaaaaaaaaaa" hidden="1">#REF!</definedName>
    <definedName name="AAF">#REF!</definedName>
    <definedName name="Access_Button" hidden="1">"제당토적_제당토적_List"</definedName>
    <definedName name="AccessDatabase" hidden="1">"C:\USER\NKD\제당토적.mdb"</definedName>
    <definedName name="ACCLINK.XLS_Localization_Table_List" hidden="1">"$A$1:$B$11"</definedName>
    <definedName name="ACCLINK.XLS_Localization_Table_List1" hidden="1">"$A$13:$B$31"</definedName>
    <definedName name="ACCLINK.XLS_Localization_Table_List10" hidden="1">"$A$13:$B$33"</definedName>
    <definedName name="ACCLINK.XLS_Localization_Table_List11" hidden="1">"$A$13:$B$33"</definedName>
    <definedName name="ACCLINK.XLS_Localization_Table_List12" hidden="1">"$A$13:$B$33"</definedName>
    <definedName name="ACCLINK.XLS_Localization_Table_List13" hidden="1">"$A$13:$B$33"</definedName>
    <definedName name="ACCLINK.XLS_Localization_Table_List14" hidden="1">"$A$13:$B$33"</definedName>
    <definedName name="ACCLINK.XLS_Localization_Table_List15" hidden="1">"$A$13:$B$33"</definedName>
    <definedName name="ACCLINK.XLS_Localization_Table_List16" hidden="1">"$A$13:$B$33"</definedName>
    <definedName name="ACCLINK.XLS_Localization_Table_List17" hidden="1">"$A$13:$B$33"</definedName>
    <definedName name="ACCLINK.XLS_Localization_Table_List18" hidden="1">"$A$13:$B$33"</definedName>
    <definedName name="ACCLINK.XLS_Localization_Table_List19" hidden="1">"$A$13:$B$33"</definedName>
    <definedName name="ACCLINK.XLS_Localization_Table_List2" hidden="1">"$A$13:$B$31"</definedName>
    <definedName name="ACCLINK.XLS_Localization_Table_List3" hidden="1">"$A$13:$B$31"</definedName>
    <definedName name="ACCLINK.XLS_Localization_Table_List4" hidden="1">"$A$13:$B$31"</definedName>
    <definedName name="ACCLINK.XLS_Localization_Table_List5" hidden="1">"$A$13:$B$31"</definedName>
    <definedName name="ACCLINK.XLS_Localization_Table_List6" hidden="1">"$A$13:$B$31"</definedName>
    <definedName name="ACCLINK.XLS_Localization_Table_List7" hidden="1">"$A$13:$B$31"</definedName>
    <definedName name="ACCLINK.XLS_Localization_Table_List8" hidden="1">"$A$13:$B$31"</definedName>
    <definedName name="ACCLINK.XLS_Localization_Table_List9" hidden="1">"$A$13:$B$33"</definedName>
    <definedName name="a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dd" hidden="1">{#N/A,#N/A,FALSE,"기안지";#N/A,#N/A,FALSE,"통신지"}</definedName>
    <definedName name="adfgh" hidden="1">#REF!</definedName>
    <definedName name="adfvvv" hidden="1">{"'Firr(선)'!$AS$1:$AY$62","'Firr(사)'!$AS$1:$AY$62","'Firr(회)'!$AS$1:$AY$62","'Firr(선)'!$L$1:$V$62","'Firr(사)'!$L$1:$V$62","'Firr(회)'!$L$1:$V$62"}</definedName>
    <definedName name="a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ed" hidden="1">{#N/A,#N/A,FALSE,"현장 NCR 분석";#N/A,#N/A,FALSE,"현장품질감사";#N/A,#N/A,FALSE,"현장품질감사"}</definedName>
    <definedName name="ag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hdsjd" hidden="1">{#N/A,#N/A,FALSE,"현장 NCR 분석";#N/A,#N/A,FALSE,"현장품질감사";#N/A,#N/A,FALSE,"현장품질감사"}</definedName>
    <definedName name="ah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IR_PIPE">#REF!</definedName>
    <definedName name="air_trap">#REF!</definedName>
    <definedName name="Amt_Contingency">#REF!</definedName>
    <definedName name="AMT_CONTINGENCY_FEE">#REF!</definedName>
    <definedName name="Amt_Demolition">#REF!</definedName>
    <definedName name="Amt_Design.Fee">#REF!</definedName>
    <definedName name="Amt_Direct.Cost">#REF!</definedName>
    <definedName name="Amt_Earth.Work">#REF!</definedName>
    <definedName name="Amt_Elec">#REF!</definedName>
    <definedName name="Amt_Ext.Civil">#REF!</definedName>
    <definedName name="Amt_Finish.Work">#REF!</definedName>
    <definedName name="Amt_Lift">#REF!</definedName>
    <definedName name="Amt_Mech">#REF!</definedName>
    <definedName name="Amt_Onsite">#REF!</definedName>
    <definedName name="Amt_Others">#REF!</definedName>
    <definedName name="Amt_PC.PS">#REF!</definedName>
    <definedName name="Amt_Pile.Work">#REF!</definedName>
    <definedName name="Amt_Project">#REF!</definedName>
    <definedName name="Amt_Sub.Struc">#REF!</definedName>
    <definedName name="Amt_Super.Struc">#REF!</definedName>
    <definedName name="ANFRK2">#REF!</definedName>
    <definedName name="ANFRK3">#REF!</definedName>
    <definedName name="anfrkk">#REF!</definedName>
    <definedName name="angle">#REF!</definedName>
    <definedName name="ann"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nscount" hidden="1">1</definedName>
    <definedName name="arr"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S" hidden="1">{#N/A,#N/A,FALSE,"CAM-G7";#N/A,#N/A,FALSE,"SPL";#N/A,#N/A,FALSE,"butt-in G7";#N/A,#N/A,FALSE,"dia-in G7";#N/A,#N/A,FALSE,"추가-STA G7"}</definedName>
    <definedName name="ASF" hidden="1">{#N/A,#N/A,FALSE,"2~8번"}</definedName>
    <definedName name="asfwe" hidden="1">{"'Firr(선)'!$AS$1:$AY$62","'Firr(사)'!$AS$1:$AY$62","'Firr(회)'!$AS$1:$AY$62","'Firr(선)'!$L$1:$V$62","'Firr(사)'!$L$1:$V$62","'Firr(회)'!$L$1:$V$62"}</definedName>
    <definedName name="ASSSS">[0]!ASSSS</definedName>
    <definedName name="ASTM">#REF!</definedName>
    <definedName name="ASXVC" hidden="1">{"'Sheet1'!$A$4","'Sheet1'!$A$9:$G$28"}</definedName>
    <definedName name="a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vvvv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awer" hidden="1">{"'Firr(선)'!$AS$1:$AY$62","'Firr(사)'!$AS$1:$AY$62","'Firr(회)'!$AS$1:$AY$62","'Firr(선)'!$L$1:$V$62","'Firr(사)'!$L$1:$V$62","'Firr(회)'!$L$1:$V$62"}</definedName>
    <definedName name="b">#REF!</definedName>
    <definedName name="B_1">#REF!</definedName>
    <definedName name="B_FLG">#REF!</definedName>
    <definedName name="back_pressure">#REF!</definedName>
    <definedName name="ball">#REF!</definedName>
    <definedName name="BB">#REF!</definedName>
    <definedName name="BB030100M">#REF!</definedName>
    <definedName name="BB030100Q">#REF!</definedName>
    <definedName name="BB0303001M">#REF!</definedName>
    <definedName name="BB030300M">#REF!</definedName>
    <definedName name="BB030400M">#REF!</definedName>
    <definedName name="BB030400Q">#REF!</definedName>
    <definedName name="bbb" hidden="1">{#N/A,#N/A,FALSE,"조골재"}</definedName>
    <definedName name="bbbb" hidden="1">{"'결과(하)'!$L$24"}</definedName>
    <definedName name="BDCODE">#N/A</definedName>
    <definedName name="BN">#REF!</definedName>
    <definedName name="bnn" hidden="1">{#N/A,#N/A,FALSE,"조골재"}</definedName>
    <definedName name="BOLT">#REF!</definedName>
    <definedName name="BOQ">#REF!</definedName>
    <definedName name="Bored_60">#REF!</definedName>
    <definedName name="BOSS">#REF!</definedName>
    <definedName name="BOX_RA02">#REF!</definedName>
    <definedName name="BOX_RB02">#REF!</definedName>
    <definedName name="BSB"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butterfly">#REF!</definedName>
    <definedName name="Button_131">"입찰공고현황_공고_목록"</definedName>
    <definedName name="C_">#REF!</definedName>
    <definedName name="CABLE">#REF!</definedName>
    <definedName name="camberWork">[0]!camberWork</definedName>
    <definedName name="CAP">#REF!</definedName>
    <definedName name="Case_100">#REF!</definedName>
    <definedName name="Case_80">#REF!</definedName>
    <definedName name="ccccccc">#REF!</definedName>
    <definedName name="cccccccccss">#REF!</definedName>
    <definedName name="CCS">#N/A</definedName>
    <definedName name="Certi_unitprice">#REF!</definedName>
    <definedName name="Certi_unitprice_h">#REF!</definedName>
    <definedName name="Certi_unitprice_u">#REF!</definedName>
    <definedName name="CG">[0]!CG</definedName>
    <definedName name="check">#REF!</definedName>
    <definedName name="Client">#REF!</definedName>
    <definedName name="CM">#REF!</definedName>
    <definedName name="COA_10">#REF!</definedName>
    <definedName name="COA_20">#REF!</definedName>
    <definedName name="COA_3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de">#REF!</definedName>
    <definedName name="COM">#REF!</definedName>
    <definedName name="Con_unitprice">#REF!</definedName>
    <definedName name="Conc_A">#REF!</definedName>
    <definedName name="Conc_C">#REF!</definedName>
    <definedName name="CONSUM">#REF!</definedName>
    <definedName name="Cost_Temp.Equip">#REF!</definedName>
    <definedName name="COSTT" hidden="1">#REF!</definedName>
    <definedName name="CPLG">#REF!</definedName>
    <definedName name="_xlnm.Criteria">#REF!</definedName>
    <definedName name="CSS">#N/A</definedName>
    <definedName name="CV_18">#REF!</definedName>
    <definedName name="cxee" hidden="1">{"'Firr(선)'!$AS$1:$AY$62","'Firr(사)'!$AS$1:$AY$62","'Firr(회)'!$AS$1:$AY$62","'Firr(선)'!$L$1:$V$62","'Firr(사)'!$L$1:$V$62","'Firr(회)'!$L$1:$V$62"}</definedName>
    <definedName name="D">#REF!</definedName>
    <definedName name="D12_">#N/A</definedName>
    <definedName name="D20_">#N/A</definedName>
    <definedName name="DADADS">[0]!DADADS</definedName>
    <definedName name="DAN">#REF!</definedName>
    <definedName name="dasdf" hidden="1">{#N/A,#N/A,FALSE,"골재소요량";#N/A,#N/A,FALSE,"골재소요량"}</definedName>
    <definedName name="data">#REF!</definedName>
    <definedName name="_xlnm.Database">#REF!</definedName>
    <definedName name="database2">#REF!</definedName>
    <definedName name="dataww" hidden="1">#REF!</definedName>
    <definedName name="Date_Bidding">#REF!</definedName>
    <definedName name="DDD">BlankMacro1</definedName>
    <definedName name="DDDD">[0]!DDDD</definedName>
    <definedName name="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dddd" hidden="1">{#N/A,#N/A,FALSE,"이정표"}</definedName>
    <definedName name="ddddd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DS">BlankMacro1</definedName>
    <definedName name="DDW">BlankMacro1</definedName>
    <definedName name="derwr" hidden="1">{"'Firr(선)'!$AS$1:$AY$62","'Firr(사)'!$AS$1:$AY$62","'Firr(회)'!$AS$1:$AY$62","'Firr(선)'!$L$1:$V$62","'Firr(사)'!$L$1:$V$62","'Firr(회)'!$L$1:$V$62"}</definedName>
    <definedName name="dfasdfas">#REF!</definedName>
    <definedName name="DFASFD" hidden="1">{#N/A,#N/A,FALSE,"골재소요량";#N/A,#N/A,FALSE,"골재소요량"}</definedName>
    <definedName name="DFDASFGDASG" hidden="1">{#N/A,#N/A,FALSE,"단가표지"}</definedName>
    <definedName name="DFDF" hidden="1">{#N/A,#N/A,FALSE,"조골재"}</definedName>
    <definedName name="DFDFDF" hidden="1">{#N/A,#N/A,FALSE,"단가표지"}</definedName>
    <definedName name="DFDSADFADSF" hidden="1">{#N/A,#N/A,FALSE,"2~8번"}</definedName>
    <definedName name="DFDSAFDFD" hidden="1">{#N/A,#N/A,FALSE,"부대1"}</definedName>
    <definedName name="DFDSAFSFG" hidden="1">{#N/A,#N/A,FALSE,"구조2"}</definedName>
    <definedName name="DFDSAGFDSAG" hidden="1">{#N/A,#N/A,FALSE,"혼합골재"}</definedName>
    <definedName name="DFDSFD" hidden="1">{#N/A,#N/A,FALSE,"속도"}</definedName>
    <definedName name="DFDSFDFDFD" hidden="1">{#N/A,#N/A,FALSE,"구조1"}</definedName>
    <definedName name="DFDSFDS" hidden="1">{#N/A,#N/A,FALSE,"부대2"}</definedName>
    <definedName name="DFDSSF" hidden="1">{#N/A,#N/A,FALSE,"이정표"}</definedName>
    <definedName name="d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ADSGAFDG" hidden="1">{#N/A,#N/A,FALSE,"운반시간"}</definedName>
    <definedName name="dfgg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fgtrytr" hidden="1">{#N/A,#N/A,FALSE,"현장 NCR 분석";#N/A,#N/A,FALSE,"현장품질감사";#N/A,#N/A,FALSE,"현장품질감사"}</definedName>
    <definedName name="dfsdaaf" hidden="1">{"'Sheet1'!$A$4","'Sheet1'!$A$9:$G$28"}</definedName>
    <definedName name="dfwer" hidden="1">{"'Firr(선)'!$AS$1:$AY$62","'Firr(사)'!$AS$1:$AY$62","'Firr(회)'!$AS$1:$AY$62","'Firr(선)'!$L$1:$V$62","'Firr(사)'!$L$1:$V$62","'Firr(회)'!$L$1:$V$62"}</definedName>
    <definedName name="D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GDFGFGDG" hidden="1">{#N/A,#N/A,FALSE,"배수1"}</definedName>
    <definedName name="dgfgf" hidden="1">{#N/A,#N/A,FALSE,"2~8번"}</definedName>
    <definedName name="dh"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HGFGYE" hidden="1">{#N/A,#N/A,FALSE,"현장 NCR 분석";#N/A,#N/A,FALSE,"현장품질감사";#N/A,#N/A,FALSE,"현장품질감사"}</definedName>
    <definedName name="diameter">#REF!</definedName>
    <definedName name="diaphragm">#REF!</definedName>
    <definedName name="dj"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KD">BlankMacro1</definedName>
    <definedName name="DKE">BlankMacro1</definedName>
    <definedName name="DKF">#REF!</definedName>
    <definedName name="dn" hidden="1">{#N/A,#N/A,FALSE,"혼합골재"}</definedName>
    <definedName name="Document_array">{"Book1","예술의전당.xls"}</definedName>
    <definedName name="drain_trap">#REF!</definedName>
    <definedName name="DROW">#N/A</definedName>
    <definedName name="drsg">#REF!</definedName>
    <definedName name="DS">BlankMacro1</definedName>
    <definedName name="DSA" hidden="1">{#N/A,#N/A,FALSE,"포장1";#N/A,#N/A,FALSE,"포장1"}</definedName>
    <definedName name="dsaf" hidden="1">{#N/A,#N/A,FALSE,"조골재"}</definedName>
    <definedName name="DSAGDAGRW4wt" hidden="1">{#N/A,#N/A,FALSE,"표지목차"}</definedName>
    <definedName name="DSF" hidden="1">{#N/A,#N/A,FALSE,"골재소요량";#N/A,#N/A,FALSE,"골재소요량"}</definedName>
    <definedName name="DSFDSFSD">[0]!DSFDSFSD</definedName>
    <definedName name="DSFSFSDAFDS">[0]!DSFSFSDAFDS</definedName>
    <definedName name="dt" hidden="1">{"'Sheet1'!$A$4","'Sheet1'!$A$9:$G$28"}</definedName>
    <definedName name="dual_plate_check">#REF!</definedName>
    <definedName name="DUCT_GONG">#REF!</definedName>
    <definedName name="duplex_strainer">#REF!</definedName>
    <definedName name="dustmq">#REF!</definedName>
    <definedName name="DW" hidden="1">{#N/A,#N/A,FALSE,"배수2"}</definedName>
    <definedName name="DW9_">#N/A</definedName>
    <definedName name="DW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DWS">BlankMacro1</definedName>
    <definedName name="DX코일">[0]!DX코일</definedName>
    <definedName name="d을지">#REF!</definedName>
    <definedName name="E">BlankMacro1</definedName>
    <definedName name="E_DES">#REF!</definedName>
    <definedName name="E_WON">#REF!</definedName>
    <definedName name="Earth_p60">#REF!</definedName>
    <definedName name="Earth_p70">#REF!</definedName>
    <definedName name="Earth_p90">#REF!</definedName>
    <definedName name="edgh">#REF!</definedName>
    <definedName name="edtgh">#REF!</definedName>
    <definedName name="ee" hidden="1">{#N/A,#N/A,FALSE,"단가표지"}</definedName>
    <definedName name="eee" hidden="1">{#N/A,#N/A,FALSE,"2~8번"}</definedName>
    <definedName name="efd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EOL">#REF!</definedName>
    <definedName name="EQMOB">#REF!</definedName>
    <definedName name="equip">#REF!</definedName>
    <definedName name="er" hidden="1">{#N/A,#N/A,FALSE,"단가표지"}</definedName>
    <definedName name="ert" hidden="1">{"'Sheet1'!$A$4","'Sheet1'!$A$9:$G$28"}</definedName>
    <definedName name="ewq" hidden="1">{"'Firr(선)'!$AS$1:$AY$62","'Firr(사)'!$AS$1:$AY$62","'Firr(회)'!$AS$1:$AY$62","'Firr(선)'!$L$1:$V$62","'Firr(사)'!$L$1:$V$62","'Firr(회)'!$L$1:$V$62"}</definedName>
    <definedName name="ex_joint">#REF!</definedName>
    <definedName name="Exca_unitprice">#REF!</definedName>
    <definedName name="Exca_unitprice_h">#REF!</definedName>
    <definedName name="Exca_unitprice_u">#REF!</definedName>
    <definedName name="Exchange_Rate">#REF!</definedName>
    <definedName name="EXE">BlankMacro1</definedName>
    <definedName name="_xlnm.Extract">#REF!</definedName>
    <definedName name="f" hidden="1">[5]입찰안!#REF!</definedName>
    <definedName name="F_CODE">#N/A</definedName>
    <definedName name="F_EQ">#N/A</definedName>
    <definedName name="F_EQ0">#N/A</definedName>
    <definedName name="F_FORM">#N/A</definedName>
    <definedName name="F_INT1">#N/A</definedName>
    <definedName name="F_LA">#N/A</definedName>
    <definedName name="F_LA0">#N/A</definedName>
    <definedName name="F_MA">#N/A</definedName>
    <definedName name="F_MA0">#N/A</definedName>
    <definedName name="F_MEMO">#N/A</definedName>
    <definedName name="F_QVAL">#N/A</definedName>
    <definedName name="F_SEQ">#N/A</definedName>
    <definedName name="F_SOS">#N/A</definedName>
    <definedName name="F_TQTY">#N/A</definedName>
    <definedName name="factor1">#REF!</definedName>
    <definedName name="fd">#REF!</definedName>
    <definedName name="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df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G" hidden="1">{#N/A,#N/A,FALSE,"제목"}</definedName>
    <definedName name="FDGDFAGFD" hidden="1">{#N/A,#N/A,FALSE,"포장1";#N/A,#N/A,FALSE,"포장1"}</definedName>
    <definedName name="fdgfdg" hidden="1">{#N/A,#N/A,FALSE,"2~8번"}</definedName>
    <definedName name="fdgfgf" hidden="1">{#N/A,#N/A,FALSE,"운반시간"}</definedName>
    <definedName name="FD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DUG" hidden="1">{#N/A,#N/A,FALSE,"현장 NCR 분석";#N/A,#N/A,FALSE,"현장품질감사";#N/A,#N/A,FALSE,"현장품질감사"}</definedName>
    <definedName name="FE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EFE"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 hidden="1">{#N/A,#N/A,FALSE,"운반시간"}</definedName>
    <definedName name="fff" hidden="1">{#N/A,#N/A,FALSE,"조골재"}</definedName>
    <definedName name="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 hidden="1">{#N/A,#N/A,FALSE,"조골재"}</definedName>
    <definedName name="fffffff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fffffffff" hidden="1">{#N/A,#N/A,FALSE,"골재소요량";#N/A,#N/A,FALSE,"골재소요량"}</definedName>
    <definedName name="FG">#REF!</definedName>
    <definedName name="FGDAG" hidden="1">{#N/A,#N/A,FALSE,"포장2"}</definedName>
    <definedName name="FGDAGFG" hidden="1">{#N/A,#N/A,FALSE,"혼합골재"}</definedName>
    <definedName name="F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fgfadgf" hidden="1">{#N/A,#N/A,FALSE,"혼합골재"}</definedName>
    <definedName name="FGFDG" hidden="1">{#N/A,#N/A,FALSE,"표지목차"}</definedName>
    <definedName name="fgfdgffff" hidden="1">{#N/A,#N/A,FALSE,"부대2"}</definedName>
    <definedName name="fgfdsgdfg" hidden="1">{#N/A,#N/A,FALSE,"혼합골재"}</definedName>
    <definedName name="fgfg" hidden="1">{#N/A,#N/A,FALSE,"2~8번"}</definedName>
    <definedName name="fgfgfg" hidden="1">{#N/A,#N/A,FALSE,"골재소요량";#N/A,#N/A,FALSE,"골재소요량"}</definedName>
    <definedName name="FGGG">#REF!</definedName>
    <definedName name="fgh" hidden="1">{#N/A,#N/A,FALSE,"현장 NCR 분석";#N/A,#N/A,FALSE,"현장품질감사";#N/A,#N/A,FALSE,"현장품질감사"}</definedName>
    <definedName name="fghfdagfd" hidden="1">{#N/A,#N/A,FALSE,"표지목차"}</definedName>
    <definedName name="fghfgh" hidden="1">{#N/A,#N/A,FALSE,"현장 NCR 분석";#N/A,#N/A,FALSE,"현장품질감사";#N/A,#N/A,FALSE,"현장품질감사"}</definedName>
    <definedName name="fghjfjg" hidden="1">{#N/A,#N/A,FALSE,"현장 NCR 분석";#N/A,#N/A,FALSE,"현장품질감사";#N/A,#N/A,FALSE,"현장품질감사"}</definedName>
    <definedName name="fhddg" hidden="1">{#N/A,#N/A,FALSE,"부대1"}</definedName>
    <definedName name="fhdkjf" hidden="1">{#N/A,#N/A,FALSE,"골재소요량";#N/A,#N/A,FALSE,"골재소요량"}</definedName>
    <definedName name="fhhgh" hidden="1">{#N/A,#N/A,FALSE,"현장 NCR 분석";#N/A,#N/A,FALSE,"현장품질감사";#N/A,#N/A,FALSE,"현장품질감사"}</definedName>
    <definedName name="FLG">#REF!</definedName>
    <definedName name="FLG_Orifice">#REF!</definedName>
    <definedName name="Form">#REF!</definedName>
    <definedName name="Form_support">#REF!</definedName>
    <definedName name="Form_unitp">#REF!</definedName>
    <definedName name="Form_unitp_h">#REF!</definedName>
    <definedName name="Form_unitph">#REF!</definedName>
    <definedName name="Form_unitprice">#REF!</definedName>
    <definedName name="Form_unitprice_h">#REF!</definedName>
    <definedName name="Form_up_h">#REF!</definedName>
    <definedName name="From_support">#REF!</definedName>
    <definedName name="FSD" hidden="1">{#N/A,#N/A,FALSE,"제목"}</definedName>
    <definedName name="FSDAF" hidden="1">{#N/A,#N/A,FALSE,"제목"}</definedName>
    <definedName name="FSDFSDFDSFDSF">[0]!FSDFSDFDSFDSF</definedName>
    <definedName name="GAB">#REF!</definedName>
    <definedName name="gate">#REF!</definedName>
    <definedName name="gbc"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DG" hidden="1">{#N/A,#N/A,FALSE,"포장2"}</definedName>
    <definedName name="GDGFD" hidden="1">{#N/A,#N/A,FALSE,"배수1"}</definedName>
    <definedName name="GEMCO" hidden="1">#REF!</definedName>
    <definedName name="GE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DG" hidden="1">{#N/A,#N/A,FALSE,"2~8번"}</definedName>
    <definedName name="GFDGDFGFG" hidden="1">{#N/A,#N/A,FALSE,"혼합골재"}</definedName>
    <definedName name="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dfg" hidden="1">[6]차액보증!#REF!</definedName>
    <definedName name="gfgf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GFGFHGFHF" hidden="1">{#N/A,#N/A,FALSE,"토공2"}</definedName>
    <definedName name="gfhgh" hidden="1">{#N/A,#N/A,FALSE,"배수2"}</definedName>
    <definedName name="gg" hidden="1">{#N/A,#N/A,FALSE,"운반시간"}</definedName>
    <definedName name="ggfhgfshgh" hidden="1">{#N/A,#N/A,FALSE,"포장2"}</definedName>
    <definedName name="GGG">#REF!</definedName>
    <definedName name="ggggg" hidden="1">{#N/A,#N/A,FALSE,"구조1"}</definedName>
    <definedName name="ggh" hidden="1">{#N/A,#N/A,FALSE,"표지목차"}</definedName>
    <definedName name="GH">#REF!</definedName>
    <definedName name="ghgfh" hidden="1">{#N/A,#N/A,FALSE,"포장2"}</definedName>
    <definedName name="GJH" hidden="1">{#N/A,#N/A,FALSE,"제목"}</definedName>
    <definedName name="GJHGLI" hidden="1">{#N/A,#N/A,FALSE,"포장1";#N/A,#N/A,FALSE,"포장1"}</definedName>
    <definedName name="globe">#REF!</definedName>
    <definedName name="grew" hidden="1">#REF!</definedName>
    <definedName name="grh" hidden="1">{"'Sheet1'!$A$4","'Sheet1'!$A$9:$G$28"}</definedName>
    <definedName name="H_300">#REF!</definedName>
    <definedName name="H_350">#REF!</definedName>
    <definedName name="H100x100x6x8t_단중">#REF!</definedName>
    <definedName name="H125x125x6.5x9t_단중">#REF!</definedName>
    <definedName name="H150x100x6x9t_단중">#REF!</definedName>
    <definedName name="han" hidden="1">#REF!</definedName>
    <definedName name="hardwar" hidden="1">#REF!</definedName>
    <definedName name="HDGBG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d" hidden="1">{#N/A,#N/A,FALSE,"배수2"}</definedName>
    <definedName name="h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gfyt" hidden="1">{#N/A,#N/A,FALSE,"현장 NCR 분석";#N/A,#N/A,FALSE,"현장품질감사";#N/A,#N/A,FALSE,"현장품질감사"}</definedName>
    <definedName name="HGGGH" hidden="1">{#N/A,#N/A,FALSE,"제목"}</definedName>
    <definedName name="hgh" hidden="1">{#N/A,#N/A,FALSE,"단가표지"}</definedName>
    <definedName name="hghg" hidden="1">{#N/A,#N/A,FALSE,"운반시간"}</definedName>
    <definedName name="hhhhhh" hidden="1">{#N/A,#N/A,FALSE,"골재소요량";#N/A,#N/A,FALSE,"골재소요량"}</definedName>
    <definedName name="hhj" hidden="1">{#N/A,#N/A,FALSE,"혼합골재"}</definedName>
    <definedName name="HHR" hidden="1">{#N/A,#N/A,FALSE,"포장2"}</definedName>
    <definedName name="HI_전선관">#REF!</definedName>
    <definedName name="hikjh" hidden="1">{"'Sheet1'!$A$4","'Sheet1'!$A$9:$G$28"}</definedName>
    <definedName name="HJ" hidden="1">{#N/A,#N/A,FALSE,"제목"}</definedName>
    <definedName name="hkj" hidden="1">{#N/A,#N/A,FALSE,"혼합골재"}</definedName>
    <definedName name="HMHM"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OOKUP">#REF!</definedName>
    <definedName name="HSDGFSJ" hidden="1">{#N/A,#N/A,FALSE,"현장 NCR 분석";#N/A,#N/A,FALSE,"현장품질감사";#N/A,#N/A,FALSE,"현장품질감사"}</definedName>
    <definedName name="HTH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htjklkjhgfds" hidden="1">{"'Sheet1'!$A$4","'Sheet1'!$A$9:$G$28"}</definedName>
    <definedName name="HTML_CodePage" hidden="1">949</definedName>
    <definedName name="HTML_Control" hidden="1">{"'단계별시설공사비'!$A$3:$K$51"}</definedName>
    <definedName name="HTML_Description" hidden="1">""</definedName>
    <definedName name="HTML_Email" hidden="1">""</definedName>
    <definedName name="HTML_Header" hidden="1">"8%"</definedName>
    <definedName name="HTML_LastUpdate" hidden="1">"2000-11-08"</definedName>
    <definedName name="HTML_LineAfter" hidden="1">FALSE</definedName>
    <definedName name="HTML_LineBefore" hidden="1">FALSE</definedName>
    <definedName name="HTML_Name" hidden="1">"이제찬"</definedName>
    <definedName name="HTML_OBDlg2" hidden="1">TRUE</definedName>
    <definedName name="HTML_OBDlg4" hidden="1">TRUE</definedName>
    <definedName name="HTML_OS" hidden="1">0</definedName>
    <definedName name="HTML_PathFile" hidden="1">"C:\My Documents\MyHTML.htm"</definedName>
    <definedName name="HTML_Title" hidden="1">"Firrsrwd"</definedName>
    <definedName name="HTML1_1" hidden="1">"'[엑셀95-따라하기 문제.xls]인터넷 어시스턴트'!$A$1:$J$18"</definedName>
    <definedName name="HTML1_10" hidden="1">"Marihan@hitel.kol.co.kr"</definedName>
    <definedName name="HTML1_11" hidden="1">1</definedName>
    <definedName name="HTML1_12" hidden="1">"C:\김종완\원고\[작업중] 한빛-엑셀70\CD-ROM문제\따라하기 문제&amp;그림\MyHTML01.htm"</definedName>
    <definedName name="HTML1_2" hidden="1">1</definedName>
    <definedName name="HTML1_3" hidden="1">"엑셀 프로젝트"</definedName>
    <definedName name="HTML1_4" hidden="1">"인터넷 어시스턴트"</definedName>
    <definedName name="HTML1_5" hidden="1">"엑셀 워크시트를 HTML문서로 변환한다. 이 적업은 &lt;한빛 미디어&gt; 책에서만 가능하며, [어린왕자]만의 독특한 아이디어 이다."</definedName>
    <definedName name="HTML1_6" hidden="1">1</definedName>
    <definedName name="HTML1_7" hidden="1">1</definedName>
    <definedName name="HTML1_8" hidden="1">"97-10-09"</definedName>
    <definedName name="HTML1_9" hidden="1">"김종완/어린왕자"</definedName>
    <definedName name="Htmlcontrol" hidden="1">{"'Sheet1'!$A$4","'Sheet1'!$A$9:$G$28"}</definedName>
    <definedName name="HTMLCount" hidden="1">1</definedName>
    <definedName name="HYUNDAI">#REF!</definedName>
    <definedName name="i">#REF!</definedName>
    <definedName name="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iiiiii"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L">#REF!</definedName>
    <definedName name="Inc.Tax_Korean">#REF!</definedName>
    <definedName name="Inc.Tax_Local.Reg">#REF!</definedName>
    <definedName name="Inc.Tax_Third.N">#REF!</definedName>
    <definedName name="INSTDKADU">#REF!</definedName>
    <definedName name="INSTNFGP">#REF!</definedName>
    <definedName name="INSTNGL4">#REF!</definedName>
    <definedName name="INSTPGM">#REF!</definedName>
    <definedName name="INSTPIPELINE">#REF!</definedName>
    <definedName name="INSTTANK">#REF!</definedName>
    <definedName name="IOIOIOIO" hidden="1">{#N/A,#N/A,FALSE,"표지목차"}</definedName>
    <definedName name="i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iuuu"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j" hidden="1">#REF!</definedName>
    <definedName name="JAHSG" hidden="1">{#N/A,#N/A,FALSE,"현장 NCR 분석";#N/A,#N/A,FALSE,"현장품질감사";#N/A,#N/A,FALSE,"현장품질감사"}</definedName>
    <definedName name="jahsgie" hidden="1">{#N/A,#N/A,FALSE,"현장 NCR 분석";#N/A,#N/A,FALSE,"현장품질감사";#N/A,#N/A,FALSE,"현장품질감사"}</definedName>
    <definedName name="JB">#REF!</definedName>
    <definedName name="jey" hidden="1">{#N/A,#N/A,FALSE,"현장 NCR 분석";#N/A,#N/A,FALSE,"현장품질감사";#N/A,#N/A,FALSE,"현장품질감사"}</definedName>
    <definedName name="jhjg" hidden="1">{#N/A,#N/A,FALSE,"조골재"}</definedName>
    <definedName name="jhjh" hidden="1">{#N/A,#N/A,FALSE,"표지목차"}</definedName>
    <definedName name="jjj" hidden="1">{#N/A,#N/A,FALSE,"표지목차"}</definedName>
    <definedName name="jjjjj" hidden="1">{#N/A,#N/A,FALSE,"운반시간"}</definedName>
    <definedName name="jjk" hidden="1">{#N/A,#N/A,FALSE,"조골재"}</definedName>
    <definedName name="JKJKJKJK" hidden="1">{#N/A,#N/A,FALSE,"포장1";#N/A,#N/A,FALSE,"포장1"}</definedName>
    <definedName name="JUNC_BOX">#REF!</definedName>
    <definedName name="JYJ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#REF!</definedName>
    <definedName name="KD">#REF!</definedName>
    <definedName name="kdjf">#REF!</definedName>
    <definedName name="key" hidden="1">#REF!</definedName>
    <definedName name="k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KFJG">#REF!</definedName>
    <definedName name="khl" hidden="1">{#N/A,#N/A,FALSE,"2~8번"}</definedName>
    <definedName name="kiyg" hidden="1">{#N/A,#N/A,FALSE,"현장 NCR 분석";#N/A,#N/A,FALSE,"현장품질감사";#N/A,#N/A,FALSE,"현장품질감사"}</definedName>
    <definedName name="kj" hidden="1">{#N/A,#N/A,FALSE,"운반시간"}</definedName>
    <definedName name="kjg" hidden="1">{#N/A,#N/A,FALSE,"조골재"}</definedName>
    <definedName name="kjj" hidden="1">{#N/A,#N/A,FALSE,"조골재"}</definedName>
    <definedName name="kk" hidden="1">#REF!</definedName>
    <definedName name="KLLKLKLK" hidden="1">{#N/A,#N/A,FALSE,"포장2"}</definedName>
    <definedName name="ktf" hidden="1">#REF!</definedName>
    <definedName name="kty" hidden="1">#REF!</definedName>
    <definedName name="KUK"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abor_Cost">#REF!</definedName>
    <definedName name="LAST">#REF!</definedName>
    <definedName name="ldfjesoi" hidden="1">{#N/A,#N/A,FALSE,"현장 NCR 분석";#N/A,#N/A,FALSE,"현장품질감사";#N/A,#N/A,FALSE,"현장품질감사"}</definedName>
    <definedName name="LINE1">#REF!</definedName>
    <definedName name="lj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LLL">#REF!</definedName>
    <definedName name="LLLL">#REF!</definedName>
    <definedName name="luj" hidden="1">{"'Sheet1'!$A$4","'Sheet1'!$A$9:$G$28"}</definedName>
    <definedName name="L형측구깨기" hidden="1">{#N/A,#N/A,FALSE,"2~8번"}</definedName>
    <definedName name="m">#REF!</definedName>
    <definedName name="Macro3">[0]!Macro3</definedName>
    <definedName name="MACRO33">[0]!MACRO33</definedName>
    <definedName name="Macro4">[0]!Macro4</definedName>
    <definedName name="Macro5">[0]!Macro5</definedName>
    <definedName name="Main">#REF!</definedName>
    <definedName name="MAINPART">#REF!</definedName>
    <definedName name="mm" hidden="1">{#N/A,#N/A,TRUE,"토적및재료집계";#N/A,#N/A,TRUE,"토적및재료집계";#N/A,#N/A,TRUE,"단위량"}</definedName>
    <definedName name="MM_Korean">#REF!</definedName>
    <definedName name="MM_Local.Reg">#REF!</definedName>
    <definedName name="MM_Third.Nation">#REF!</definedName>
    <definedName name="MMM">#REF!</definedName>
    <definedName name="monitor">#REF!</definedName>
    <definedName name="MOTOR__농형_전폐">#REF!</definedName>
    <definedName name="MPMOB">#REF!</definedName>
    <definedName name="n" hidden="1">[7]실행철강하도!$A$1:$A$4</definedName>
    <definedName name="NAME">#N/A</definedName>
    <definedName name="needle">#REF!</definedName>
    <definedName name="NEWNAME" hidden="1">{#N/A,#N/A,FALSE,"CCTV"}</definedName>
    <definedName name="ＮＥＹＯＫ">#REF!</definedName>
    <definedName name="ngf"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NIPP">#REF!</definedName>
    <definedName name="NNN">#REF!</definedName>
    <definedName name="NO">[0]!NO</definedName>
    <definedName name="NO.">#REF!</definedName>
    <definedName name="NOMU">#REF!</definedName>
    <definedName name="O">#REF!</definedName>
    <definedName name="OOO">#REF!</definedName>
    <definedName name="oplk" hidden="1">{"'Sheet1'!$A$4","'Sheet1'!$A$9:$G$28"}</definedName>
    <definedName name="Out_of_Scope">#REF!</definedName>
    <definedName name="Pad_1">#REF!</definedName>
    <definedName name="PC_Pile">#REF!</definedName>
    <definedName name="Period_Const">#REF!</definedName>
    <definedName name="Period_Excav">#REF!</definedName>
    <definedName name="Period_Struc">#REF!</definedName>
    <definedName name="PH">[0]!PH</definedName>
    <definedName name="picture1">#REF!</definedName>
    <definedName name="Pile_cut">#REF!</definedName>
    <definedName name="Pile_Driving">#REF!</definedName>
    <definedName name="PIPE">#REF!</definedName>
    <definedName name="PLANT_JE_GWAN_GONG">#REF!</definedName>
    <definedName name="PLATE_12t_단중">#REF!</definedName>
    <definedName name="PLATE_19t_단중">#REF!</definedName>
    <definedName name="PLATE_6t_단중">#REF!</definedName>
    <definedName name="PLATE_9t_단중">#REF!</definedName>
    <definedName name="PLUG">#REF!</definedName>
    <definedName name="pound">#REF!</definedName>
    <definedName name="pp"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PREST">#REF!</definedName>
    <definedName name="Price_Acoust._Ceil">#REF!</definedName>
    <definedName name="Price_Block">#REF!</definedName>
    <definedName name="Price_Brick">#REF!</definedName>
    <definedName name="Price_Conc_4000">#REF!</definedName>
    <definedName name="Price_Conc_5000">#REF!</definedName>
    <definedName name="Price_Conc_6000">#REF!</definedName>
    <definedName name="Price_Form_Beam">#REF!</definedName>
    <definedName name="Price_Form_Colmn">#REF!</definedName>
    <definedName name="Price_Form_Core">#REF!</definedName>
    <definedName name="Price_Form_Slab">#REF!</definedName>
    <definedName name="Price_Form_Wall">#REF!</definedName>
    <definedName name="Price_Gyp._Ceil">#REF!</definedName>
    <definedName name="Price_Gyp.W_Both">#REF!</definedName>
    <definedName name="Price_Gyp.W_One">#REF!</definedName>
    <definedName name="Price_Paint_Emulsn">#REF!</definedName>
    <definedName name="Price_Plaster_Ceil">#REF!</definedName>
    <definedName name="Price_Plaster_Ext">#REF!</definedName>
    <definedName name="Price_Plaster_Floor">#REF!</definedName>
    <definedName name="Price_Plaster_Wall">#REF!</definedName>
    <definedName name="Price_Rebar_High">#REF!</definedName>
    <definedName name="Price_Rebar_Mild">#REF!</definedName>
    <definedName name="Price_Stl.Door_D">#REF!</definedName>
    <definedName name="Price_Stl.Door_S">#REF!</definedName>
    <definedName name="Price_Stone_Floor">#REF!</definedName>
    <definedName name="Price_Stone_Wall">#REF!</definedName>
    <definedName name="Price_Wd.Door_D">#REF!</definedName>
    <definedName name="Price_Wd.Door_S">#REF!</definedName>
    <definedName name="_xlnm.Print_Area" localSheetId="4">공사비내역서!$A$1:$M$116</definedName>
    <definedName name="_xlnm.Print_Area" localSheetId="3">공사집계표!$A$1:$M$27</definedName>
    <definedName name="_xlnm.Print_Area" localSheetId="7">단가대비표!$A$1:$X$59</definedName>
    <definedName name="_xlnm.Print_Area" localSheetId="8">도면!$A$1:$S$173</definedName>
    <definedName name="_xlnm.Print_Area" localSheetId="1">설계설명서!$A$1:$M$24</definedName>
    <definedName name="_xlnm.Print_Area" localSheetId="0">설계표지!$A$1:$AU$33</definedName>
    <definedName name="_xlnm.Print_Area" localSheetId="2">원가계산서!$A$1:$H$27</definedName>
    <definedName name="_xlnm.Print_Area" localSheetId="6">일위대가!$A$1:$M$120</definedName>
    <definedName name="_xlnm.Print_Area" localSheetId="5">일위대가목록!$A$1:$J$37</definedName>
    <definedName name="_xlnm.Print_Area">#REF!</definedName>
    <definedName name="PRINT_AREA_MI">#REF!</definedName>
    <definedName name="PRINT_AREA_MI1">#REF!</definedName>
    <definedName name="PRINT_TILIES">#REF!,#REF!,#REF!,#REF!,#REF!</definedName>
    <definedName name="print_titil">#REF!</definedName>
    <definedName name="print_title">#REF!</definedName>
    <definedName name="_xlnm.Print_Titles" localSheetId="4">공사비내역서!$1:$3</definedName>
    <definedName name="_xlnm.Print_Titles" localSheetId="3">공사집계표!$1:$4</definedName>
    <definedName name="_xlnm.Print_Titles" localSheetId="7">단가대비표!$1:$4</definedName>
    <definedName name="_xlnm.Print_Titles" localSheetId="6">일위대가!$1:$4</definedName>
    <definedName name="_xlnm.Print_Titles" localSheetId="5">일위대가목록!$1:$3</definedName>
    <definedName name="_xlnm.Print_Titles">#N/A</definedName>
    <definedName name="Print_Titles_MI">#REF!</definedName>
    <definedName name="PRINT_TITLES_MI1">#REF!</definedName>
    <definedName name="PrintArea">#REF!</definedName>
    <definedName name="PRINTTITLES">#REF!</definedName>
    <definedName name="PS">#REF!</definedName>
    <definedName name="psychro_hdbrh">[0]!psychro_hdbrh</definedName>
    <definedName name="q" hidden="1">#REF!</definedName>
    <definedName name="q1u">#REF!</definedName>
    <definedName name="Q3WEE" hidden="1">{#N/A,#N/A,FALSE,"조골재"}</definedName>
    <definedName name="QAAAA">[0]!QAAAA</definedName>
    <definedName name="qe">#REF!</definedName>
    <definedName name="qor" hidden="1">[8]실행철강하도!$A$1:$A$4</definedName>
    <definedName name="qq" hidden="1">{#N/A,#N/A,FALSE,"단가표지"}</definedName>
    <definedName name="qqq" hidden="1">#REF!</definedName>
    <definedName name="qqqq">#REF!</definedName>
    <definedName name="qqqqqq" hidden="1">{"'Sheet1'!$A$4","'Sheet1'!$A$9:$G$28"}</definedName>
    <definedName name="qqqqqqqq">#REF!</definedName>
    <definedName name="qrq" hidden="1">{#N/A,#N/A,FALSE,"표지목차"}</definedName>
    <definedName name="qsdf" hidden="1">{"'Firr(선)'!$AS$1:$AY$62","'Firr(사)'!$AS$1:$AY$62","'Firr(회)'!$AS$1:$AY$62","'Firr(선)'!$L$1:$V$62","'Firr(사)'!$L$1:$V$62","'Firr(회)'!$L$1:$V$62"}</definedName>
    <definedName name="QTY">#N/A</definedName>
    <definedName name="Qty_Ceiling">#REF!</definedName>
    <definedName name="Qty_Conc">#REF!</definedName>
    <definedName name="Qty_Door.Window">#REF!</definedName>
    <definedName name="Qty_Excavation">#REF!</definedName>
    <definedName name="Qty_Form">#REF!</definedName>
    <definedName name="Qty_Masonry">#REF!</definedName>
    <definedName name="Qty_Painting">#REF!</definedName>
    <definedName name="Qty_Plastering">#REF!</definedName>
    <definedName name="Qty_Rebar">#REF!</definedName>
    <definedName name="Qty_Stone">#REF!</definedName>
    <definedName name="Qty_Wall">#REF!</definedName>
    <definedName name="qw" hidden="1">{#N/A,#N/A,FALSE,"단가표지"}</definedName>
    <definedName name="qwq" hidden="1">{#N/A,#N/A,FALSE,"단가표지"}</definedName>
    <definedName name="ramp.c" hidden="1">{#N/A,#N/A,FALSE,"집계";#N/A,#N/A,FALSE,"철근";#N/A,#N/A,FALSE,"외봉육교(교대A1)";#N/A,#N/A,FALSE,"외봉육교(교대A2)"}</definedName>
    <definedName name="RE_SIZE">#REF!</definedName>
    <definedName name="Rebar">#REF!</definedName>
    <definedName name="Rebar_unitprice">#REF!</definedName>
    <definedName name="RED">#REF!</definedName>
    <definedName name="Rform_unitprice">#REF!</definedName>
    <definedName name="R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rgrg" hidden="1">{#N/A,#N/A,FALSE,"현장 NCR 분석";#N/A,#N/A,FALSE,"현장품질감사";#N/A,#N/A,FALSE,"현장품질감사"}</definedName>
    <definedName name="RHDDNJS">[0]!RHDDNJS</definedName>
    <definedName name="rkstjs">[0]!rkstjs</definedName>
    <definedName name="RNR">#REF!</definedName>
    <definedName name="rr" hidden="1">{"'Sheet1'!$A$4","'Sheet1'!$A$9:$G$28"}</definedName>
    <definedName name="RRRRR">#REF!</definedName>
    <definedName name="RTERTE" hidden="1">{#N/A,#N/A,FALSE,"조골재"}</definedName>
    <definedName name="RWER" hidden="1">{#N/A,#N/A,FALSE,"제목"}</definedName>
    <definedName name="S_1">#N/A</definedName>
    <definedName name="SAFDSFSDFSDFSDF">[0]!SAFDSFSDFSDFSDF</definedName>
    <definedName name="Sal.Escal_Korean">#REF!</definedName>
    <definedName name="Sal.Escal_Local.Reg">#REF!</definedName>
    <definedName name="Sal.Escal_Third.N">#REF!</definedName>
    <definedName name="Salary_Korean">#REF!</definedName>
    <definedName name="Salary_Local.Reg">#REF!</definedName>
    <definedName name="Salary_Third.N">#REF!</definedName>
    <definedName name="SAN">#REF!</definedName>
    <definedName name="sarsda">#REF!</definedName>
    <definedName name="sd"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DAS" hidden="1">{"'Firr(선)'!$AS$1:$AY$62","'Firr(사)'!$AS$1:$AY$62","'Firr(회)'!$AS$1:$AY$62","'Firr(선)'!$L$1:$V$62","'Firr(사)'!$L$1:$V$62","'Firr(회)'!$L$1:$V$62"}</definedName>
    <definedName name="SDCFG\" hidden="1">{#N/A,#N/A,FALSE,"운반시간"}</definedName>
    <definedName name="SDDDDDD">[0]!SDDDDDD</definedName>
    <definedName name="SDDFD" hidden="1">{#N/A,#N/A,FALSE,"배수1"}</definedName>
    <definedName name="sdf" hidden="1">{#N/A,#N/A,FALSE,"현장 NCR 분석";#N/A,#N/A,FALSE,"현장품질감사";#N/A,#N/A,FALSE,"현장품질감사"}</definedName>
    <definedName name="sdf4e" hidden="1">{#N/A,#N/A,FALSE,"현장 NCR 분석";#N/A,#N/A,FALSE,"현장품질감사";#N/A,#N/A,FALSE,"현장품질감사"}</definedName>
    <definedName name="sdfd" hidden="1">{"'Sheet1'!$A$4","'Sheet1'!$A$9:$G$28"}</definedName>
    <definedName name="SDFDFD" hidden="1">{#N/A,#N/A,FALSE,"운반시간"}</definedName>
    <definedName name="SDFSDF">[0]!SDFSDF</definedName>
    <definedName name="SDFSDF2">[0]!SDFSDF2</definedName>
    <definedName name="SDFSDFDSF">[0]!SDFSDFDSF</definedName>
    <definedName name="sdg" hidden="1">#REF!</definedName>
    <definedName name="sdggr" hidden="1">{#N/A,#N/A,FALSE,"현장 NCR 분석";#N/A,#N/A,FALSE,"현장품질감사";#N/A,#N/A,FALSE,"현장품질감사"}</definedName>
    <definedName name="SDHF" hidden="1">{#N/A,#N/A,FALSE,"현장 NCR 분석";#N/A,#N/A,FALSE,"현장품질감사";#N/A,#N/A,FALSE,"현장품질감사"}</definedName>
    <definedName name="SDS" hidden="1">{#N/A,#N/A,FALSE,"2~8번"}</definedName>
    <definedName name="sdsdddd" hidden="1">{#N/A,#N/A,FALSE,"토공2"}</definedName>
    <definedName name="sdsdrgsth" hidden="1">{#N/A,#N/A,FALSE,"현장 NCR 분석";#N/A,#N/A,FALSE,"현장품질감사";#N/A,#N/A,FALSE,"현장품질감사"}</definedName>
    <definedName name="sdwe" hidden="1">{#N/A,#N/A,FALSE,"현장 NCR 분석";#N/A,#N/A,FALSE,"현장품질감사";#N/A,#N/A,FALSE,"현장품질감사"}</definedName>
    <definedName name="sdwf4rge" hidden="1">{#N/A,#N/A,FALSE,"운반시간"}</definedName>
    <definedName name="SDYF" hidden="1">{#N/A,#N/A,FALSE,"현장 NCR 분석";#N/A,#N/A,FALSE,"현장품질감사";#N/A,#N/A,FALSE,"현장품질감사"}</definedName>
    <definedName name="set_out">#REF!</definedName>
    <definedName name="SFA" hidden="1">{#N/A,#N/A,FALSE,"포장1";#N/A,#N/A,FALSE,"포장1"}</definedName>
    <definedName name="sfggf" hidden="1">{#N/A,#N/A,FALSE,"배수1"}</definedName>
    <definedName name="SFSDFDSF" hidden="1">{#N/A,#N/A,FALSE,"운반시간"}</definedName>
    <definedName name="SG"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SH" hidden="1">{#N/A,#N/A,FALSE,"제목"}</definedName>
    <definedName name="sheet3">#REF!</definedName>
    <definedName name="SIZE">#REF!</definedName>
    <definedName name="SIZEC">#REF!</definedName>
    <definedName name="SJDGHFYCF" hidden="1">{#N/A,#N/A,FALSE,"현장 NCR 분석";#N/A,#N/A,FALSE,"현장품질감사";#N/A,#N/A,FALSE,"현장품질감사"}</definedName>
    <definedName name="sjdhfh" hidden="1">{#N/A,#N/A,FALSE,"현장 NCR 분석";#N/A,#N/A,FALSE,"현장품질감사";#N/A,#N/A,FALSE,"현장품질감사"}</definedName>
    <definedName name="sjwe" hidden="1">{#N/A,#N/A,FALSE,"현장 NCR 분석";#N/A,#N/A,FALSE,"현장품질감사";#N/A,#N/A,FALSE,"현장품질감사"}</definedName>
    <definedName name="skccc" hidden="1">{#N/A,#N/A,FALSE,"운반시간"}</definedName>
    <definedName name="skrm" hidden="1">{#N/A,#N/A,FALSE,"구조2"}</definedName>
    <definedName name="Slab_Connect">#REF!</definedName>
    <definedName name="SMLTOOLS">#REF!</definedName>
    <definedName name="Soil_Ba_Unitprice">#REF!</definedName>
    <definedName name="Soil_Ba_Unitprice_h">#REF!</definedName>
    <definedName name="Soil_Ba_Unitprice_u">#REF!</definedName>
    <definedName name="Soil_dis_unitprice">#REF!</definedName>
    <definedName name="Soil_dis_unitprice_h">#REF!</definedName>
    <definedName name="Soil_dis_unitprice_u">#REF!</definedName>
    <definedName name="SOL">#REF!</definedName>
    <definedName name="solver_drv" hidden="1">1</definedName>
    <definedName name="solver_est" hidden="1">1</definedName>
    <definedName name="solver_itr" hidden="1">100</definedName>
    <definedName name="solver_lin" hidden="1">0</definedName>
    <definedName name="solver_num" hidden="1">0</definedName>
    <definedName name="solver_nwt" hidden="1">1</definedName>
    <definedName name="solver_pre" hidden="1">0.000001</definedName>
    <definedName name="solver_scl" hidden="1">0</definedName>
    <definedName name="solver_sho" hidden="1">0</definedName>
    <definedName name="solver_tim" hidden="1">100</definedName>
    <definedName name="solver_tol" hidden="1">0.05</definedName>
    <definedName name="solver_typ" hidden="1">1</definedName>
    <definedName name="solver_val" hidden="1">0</definedName>
    <definedName name="SORTCODE">#N/A</definedName>
    <definedName name="sortt" hidden="1">#REF!</definedName>
    <definedName name="SPP_백__PIPE_100A_단중">#REF!</definedName>
    <definedName name="SPP_백__PIPE_125A_단중">#REF!</definedName>
    <definedName name="SPP_백__PIPE_150A_단중">#REF!</definedName>
    <definedName name="SPP_백__PIPE_15A_단중">#REF!</definedName>
    <definedName name="SPP_백__PIPE_200A_단중">#REF!</definedName>
    <definedName name="SPP_백__PIPE_20A_단중">#REF!</definedName>
    <definedName name="SPP_백__PIPE_250A_단중">#REF!</definedName>
    <definedName name="SPP_백__PIPE_25A_단중">#REF!</definedName>
    <definedName name="SPP_백__PIPE_300A_단중">#REF!</definedName>
    <definedName name="SPP_백__PIPE_32A_단중">#REF!</definedName>
    <definedName name="SPP_백__PIPE_350A_단중">#REF!</definedName>
    <definedName name="SPP_백__PIPE_400A_단중">#REF!</definedName>
    <definedName name="SPP_백__PIPE_40A_단중">#REF!</definedName>
    <definedName name="SPP_백__PIPE_450A_단중">#REF!</definedName>
    <definedName name="SPP_백__PIPE_500A_단중">#REF!</definedName>
    <definedName name="SPP_백__PIPE_50A_단중">#REF!</definedName>
    <definedName name="SPP_백__PIPE_65A_단중">#REF!</definedName>
    <definedName name="SPP_백__PIPE_80A_단중">#REF!</definedName>
    <definedName name="SPPS_PIPE_100A_40S_단중">#REF!</definedName>
    <definedName name="SPPS_PIPE_125A_40S_단중">#REF!</definedName>
    <definedName name="SPPS_PIPE_150A_40S_단중">#REF!</definedName>
    <definedName name="SPPS_PIPE_15A_40S_단중">#REF!</definedName>
    <definedName name="SPPS_PIPE_200A_40S_단중">#REF!</definedName>
    <definedName name="SPPS_PIPE_20A_40S_단중">#REF!</definedName>
    <definedName name="SPPS_PIPE_250A_40S_단중">#REF!</definedName>
    <definedName name="SPPS_PIPE_25A_40S_단중">#REF!</definedName>
    <definedName name="SPPS_PIPE_300A_40S_단중">#REF!</definedName>
    <definedName name="SPPS_PIPE_32A_40S_단중">#REF!</definedName>
    <definedName name="SPPS_PIPE_350A_40S_단중">#REF!</definedName>
    <definedName name="SPPS_PIPE_400A_40S_단중">#REF!</definedName>
    <definedName name="SPPS_PIPE_40A_40S_단중">#REF!</definedName>
    <definedName name="SPPS_PIPE_450A_40S_단중">#REF!</definedName>
    <definedName name="SPPS_PIPE_500A_40S_단중">#REF!</definedName>
    <definedName name="SPPS_PIPE_50A_40S_단중">#REF!</definedName>
    <definedName name="SPPS_PIPE_65A_40S_단중">#REF!</definedName>
    <definedName name="SPPS_PIPE_80A_40S_단중">#REF!</definedName>
    <definedName name="ss" hidden="1">{#N/A,#N/A,FALSE,"운반시간"}</definedName>
    <definedName name="sss" hidden="1">{#N/A,#N/A,FALSE,"전력간선"}</definedName>
    <definedName name="ssss">#REF!</definedName>
    <definedName name="sssss" hidden="1">{#N/A,#N/A,FALSE,"운반시간"}</definedName>
    <definedName name="ssssss" hidden="1">{#N/A,#N/A,FALSE,"전력간선"}</definedName>
    <definedName name="steam_trap">#REF!</definedName>
    <definedName name="STI">#REF!</definedName>
    <definedName name="Story_Basement">#REF!</definedName>
    <definedName name="Story_Podium">#REF!</definedName>
    <definedName name="Story_Total">#REF!</definedName>
    <definedName name="Story_Tower">#REF!</definedName>
    <definedName name="Struct_Type">#REF!</definedName>
    <definedName name="STS_PIPE_100A_10S_단중">#REF!</definedName>
    <definedName name="STS_PIPE_10A_10S_단중">#REF!</definedName>
    <definedName name="STS_PIPE_125A_10S_단중">#REF!</definedName>
    <definedName name="STS_PIPE_150A_10S_단중">#REF!</definedName>
    <definedName name="STS_PIPE_15A_10S_단중">#REF!</definedName>
    <definedName name="STS_PIPE_200A_10S_단중">#REF!</definedName>
    <definedName name="STS_PIPE_20A_10S_단중">#REF!</definedName>
    <definedName name="STS_PIPE_250A_10S_단중">#REF!</definedName>
    <definedName name="STS_PIPE_25A_10S_단중">#REF!</definedName>
    <definedName name="STS_PIPE_300A_10S_단중">#REF!</definedName>
    <definedName name="STS_PIPE_32A_10S_단중">#REF!</definedName>
    <definedName name="STS_PIPE_350A_10S_단중">#REF!</definedName>
    <definedName name="STS_PIPE_400A_10S_단중">#REF!</definedName>
    <definedName name="STS_PIPE_40A_10S_단중">#REF!</definedName>
    <definedName name="STS_PIPE_50A_10S_단중">#REF!</definedName>
    <definedName name="STS_PIPE_65A_10S_단중">#REF!</definedName>
    <definedName name="STS_PIPE_80A_10S_단중">#REF!</definedName>
    <definedName name="STS_PIPE_90A_10S_단중">#REF!</definedName>
    <definedName name="SUB">#REF!</definedName>
    <definedName name="SubDic">#REF!</definedName>
    <definedName name="SUM">#REF!</definedName>
    <definedName name="SUMARY">#REF!</definedName>
    <definedName name="summary">#REF!</definedName>
    <definedName name="SUMMARYT" hidden="1">#REF!</definedName>
    <definedName name="SVSV"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TEE">#REF!</definedName>
    <definedName name="temp_strainer">#REF!</definedName>
    <definedName name="TEST">#REF!</definedName>
    <definedName name="THK">#REF!</definedName>
    <definedName name="TIT">#REF!</definedName>
    <definedName name="TITLE1">#REF!</definedName>
    <definedName name="TITLES_PRINT">#REF!</definedName>
    <definedName name="TL">#N/A</definedName>
    <definedName name="TLCST">#REF!</definedName>
    <definedName name="TLFTN">[0]!TLFTN</definedName>
    <definedName name="TMD">#REF!</definedName>
    <definedName name="to">#REF!</definedName>
    <definedName name="TOL">#REF!</definedName>
    <definedName name="TOP">#REF!</definedName>
    <definedName name="Tot.Cost_SiteExp">#REF!</definedName>
    <definedName name="Tot.Cost_TempWk">#REF!</definedName>
    <definedName name="TOTAL">#REF!</definedName>
    <definedName name="Total_Floor_Area">#REF!</definedName>
    <definedName name="tr" hidden="1">#REF!</definedName>
    <definedName name="tt" hidden="1">{#N/A,#N/A,FALSE,"단가표지"}</definedName>
    <definedName name="ttt" hidden="1">{#N/A,#N/A,FALSE,"표지목차"}</definedName>
    <definedName name="tttttt" hidden="1">{#N/A,#N/A,FALSE,"골재소요량";#N/A,#N/A,FALSE,"골재소요량"}</definedName>
    <definedName name="TYHFDGFD" hidden="1">{#N/A,#N/A,FALSE,"배수2"}</definedName>
    <definedName name="UL">#REF!</definedName>
    <definedName name="UMC">#REF!</definedName>
    <definedName name="UNION">#REF!</definedName>
    <definedName name="UNIT">#REF!</definedName>
    <definedName name="UNITPART">#REF!</definedName>
    <definedName name="US">#REF!</definedName>
    <definedName name="uuiii" hidden="1">{"'Sheet1'!$A$4","'Sheet1'!$A$9:$G$28"}</definedName>
    <definedName name="UUU">#REF!</definedName>
    <definedName name="V">#REF!</definedName>
    <definedName name="V.E금액1">#REF!</definedName>
    <definedName name="ve" hidden="1">{"'Firr(선)'!$AS$1:$AY$62","'Firr(사)'!$AS$1:$AY$62","'Firr(회)'!$AS$1:$AY$62","'Firr(선)'!$L$1:$V$62","'Firr(사)'!$L$1:$V$62","'Firr(회)'!$L$1:$V$62"}</definedName>
    <definedName name="VMB3MCAP">#REF!</definedName>
    <definedName name="VMB3MELBOW">#REF!</definedName>
    <definedName name="VMB3MTEE">#REF!</definedName>
    <definedName name="VMB3MVALVE">#REF!</definedName>
    <definedName name="VMB3RED">#REF!</definedName>
    <definedName name="VMB3SCAP">#REF!</definedName>
    <definedName name="VMB3SELBOW">#REF!</definedName>
    <definedName name="VMB3STEE">#REF!</definedName>
    <definedName name="VMB3SVALVE">#REF!</definedName>
    <definedName name="VMB4MCAP">#REF!</definedName>
    <definedName name="VMB4MELBOW">#REF!</definedName>
    <definedName name="VMB4MTEE">#REF!</definedName>
    <definedName name="VMB4MVALVE">#REF!</definedName>
    <definedName name="VMB4RED">#REF!</definedName>
    <definedName name="VMB4SCAP">#REF!</definedName>
    <definedName name="VMB4SELBOW">#REF!</definedName>
    <definedName name="VMB4STEE">#REF!</definedName>
    <definedName name="VMB4SVALVE">#REF!</definedName>
    <definedName name="VSV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VVV">#REF!</definedName>
    <definedName name="W" hidden="1">{#N/A,#N/A,FALSE,"혼합골재"}</definedName>
    <definedName name="W15_">#N/A</definedName>
    <definedName name="W3_">#N/A</definedName>
    <definedName name="W6_">#N/A</definedName>
    <definedName name="WASDASD">[0]!WASDASD</definedName>
    <definedName name="wer" hidden="1">{#N/A,#N/A,FALSE,"현장 NCR 분석";#N/A,#N/A,FALSE,"현장품질감사";#N/A,#N/A,FALSE,"현장품질감사"}</definedName>
    <definedName name="wert"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es"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j" hidden="1">{"'Sheet1'!$A$4","'Sheet1'!$A$9:$G$28"}</definedName>
    <definedName name="wjsr" hidden="1">#REF!</definedName>
    <definedName name="WL" hidden="1">{#N/A,#N/A,FALSE,"현장 NCR 분석";#N/A,#N/A,FALSE,"현장품질감사";#N/A,#N/A,FALSE,"현장품질감사"}</definedName>
    <definedName name="WLSDUF01" hidden="1">{#N/A,#N/A,FALSE,"표지목차"}</definedName>
    <definedName name="wm.조골재1" hidden="1">{#N/A,#N/A,FALSE,"조골재"}</definedName>
    <definedName name="WOL">#REF!</definedName>
    <definedName name="WON">#REF!</definedName>
    <definedName name="Work_Description">#REF!</definedName>
    <definedName name="worn.co" hidden="1">{#N/A,#N/A,FALSE,"단가표지"}</definedName>
    <definedName name="WQW"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ITE" hidden="1">{#N/A,#N/A,FALSE,"CCTV"}</definedName>
    <definedName name="wrn.0812ESC."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wrn.111." hidden="1">{#N/A,#N/A,FALSE,"제목"}</definedName>
    <definedName name="wrn.2번." hidden="1">{#N/A,#N/A,FALSE,"2~8번"}</definedName>
    <definedName name="wrn.34건물기초." hidden="1">{#N/A,#N/A,FALSE,"집계";#N/A,#N/A,FALSE,"표지";#N/A,#N/A,FALSE,"터빈집계";#N/A,#N/A,FALSE,"터빈내역";#N/A,#N/A,FALSE,"주제어집계";#N/A,#N/A,FALSE,"주제어내역";#N/A,#N/A,FALSE,"보일러집계";#N/A,#N/A,FALSE,"보일러내역"}</definedName>
    <definedName name="wrn.97년._.사업계획._.및._.예산지침." hidden="1">{#N/A,#N/A,TRUE,"1";#N/A,#N/A,TRUE,"2";#N/A,#N/A,TRUE,"3";#N/A,#N/A,TRUE,"4";#N/A,#N/A,TRUE,"5";#N/A,#N/A,TRUE,"6";#N/A,#N/A,TRUE,"7"}</definedName>
    <definedName name="wrn.AA." hidden="1">{#N/A,#N/A,FALSE,"CAM-G7";#N/A,#N/A,FALSE,"SPL";#N/A,#N/A,FALSE,"butt-in G7";#N/A,#N/A,FALSE,"dia-in G7";#N/A,#N/A,FALSE,"추가-STA G7"}</definedName>
    <definedName name="wrn.ac30prn." hidden="1">{#N/A,#N/A,FALSE,"별표20 ";#N/A,#N/A,FALSE,"부표";#N/A,#N/A,FALSE,"품셈내역";#N/A,#N/A,FALSE,"품셈집계";#N/A,#N/A,FALSE,"내역서";#N/A,#N/A,FALSE,"집계표";#N/A,#N/A,FALSE,"표지";#N/A,#N/A,FALSE,"별표총괄표"}</definedName>
    <definedName name="wrn.BM." hidden="1">{#N/A,#N/A,FALSE,"CCTV"}</definedName>
    <definedName name="wrn.건물기초."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wrn.골재소요량." hidden="1">{#N/A,#N/A,FALSE,"골재소요량";#N/A,#N/A,FALSE,"골재소요량"}</definedName>
    <definedName name="wrn.교대구조계산."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wrn.교대수량." hidden="1">{#N/A,#N/A,FALSE,"집계";#N/A,#N/A,FALSE,"철근";#N/A,#N/A,FALSE,"외봉육교(교대A1)";#N/A,#N/A,FALSE,"외봉육교(교대A2)"}</definedName>
    <definedName name="wrn.교육청." hidden="1">{#N/A,#N/A,FALSE,"전력간선"}</definedName>
    <definedName name="wrn.구조2." hidden="1">{#N/A,#N/A,FALSE,"구조2"}</definedName>
    <definedName name="wrn.기성." hidden="1">{#N/A,#N/A,FALSE,"신청통보";#N/A,#N/A,FALSE,"기성확인서";#N/A,#N/A,FALSE,"기성내역서"}</definedName>
    <definedName name="wrn.기초." hidden="1">{#N/A,#N/A,FALSE,"터빈집계";#N/A,#N/A,FALSE,"터빈내역";#N/A,#N/A,FALSE,"보일러집계";#N/A,#N/A,FALSE,"보일러내역"}</definedName>
    <definedName name="wrn.단가표지." hidden="1">{#N/A,#N/A,FALSE,"단가표지"}</definedName>
    <definedName name="wrn.배수1." hidden="1">{#N/A,#N/A,FALSE,"배수1"}</definedName>
    <definedName name="wrn.배수2." hidden="1">{#N/A,#N/A,FALSE,"배수2"}</definedName>
    <definedName name="wrn.보일러마감." hidden="1">{#N/A,#N/A,FALSE,"물가변동 (2)";#N/A,#N/A,FALSE,"공사비";#N/A,#N/A,FALSE,"사급";#N/A,#N/A,FALSE,"도급집계";#N/A,#N/A,FALSE,"재료비";#N/A,#N/A,FALSE,"노무비";#N/A,#N/A,FALSE,"경비"}</definedName>
    <definedName name="wrn.부대1." hidden="1">{#N/A,#N/A,FALSE,"부대1"}</definedName>
    <definedName name="wrn.부대2." hidden="1">{#N/A,#N/A,FALSE,"부대2"}</definedName>
    <definedName name="wrn.부산주경기장."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wrn.속도." hidden="1">{#N/A,#N/A,FALSE,"속도"}</definedName>
    <definedName name="wrn.시행결의." hidden="1">{#N/A,#N/A,FALSE,"결의서";#N/A,#N/A,FALSE,"내역서";#N/A,#N/A,FALSE,"도급예상";#N/A,#N/A,FALSE,"시방서"}</definedName>
    <definedName name="wrn.신용찬." hidden="1">{#N/A,#N/A,TRUE,"토적및재료집계";#N/A,#N/A,TRUE,"토적및재료집계";#N/A,#N/A,TRUE,"단위량"}</definedName>
    <definedName name="wrn.업체별._.견적공사명." hidden="1">{"SJ - 기본 보기",#N/A,FALSE,"공사별 외주견적"}</definedName>
    <definedName name="wrn.연동제." hidden="1">{#N/A,#N/A,TRUE,"총괄"}</definedName>
    <definedName name="wrn.외주기성." hidden="1">{#N/A,#N/A,FALSE,"신청통보";#N/A,#N/A,FALSE,"기성확인서";#N/A,#N/A,FALSE,"기성내역서"}</definedName>
    <definedName name="wrn.운반시간." hidden="1">{#N/A,#N/A,FALSE,"운반시간"}</definedName>
    <definedName name="wrn.이정표." hidden="1">{#N/A,#N/A,FALSE,"이정표"}</definedName>
    <definedName name="wrn.조골재." hidden="1">{#N/A,#N/A,FALSE,"조골재"}</definedName>
    <definedName name="wrn.토공1." hidden="1">{#N/A,#N/A,FALSE,"구조1"}</definedName>
    <definedName name="wrn.토공2." hidden="1">{#N/A,#N/A,FALSE,"토공2"}</definedName>
    <definedName name="wrn.통신지." hidden="1">{#N/A,#N/A,FALSE,"기안지";#N/A,#N/A,FALSE,"통신지"}</definedName>
    <definedName name="wrn.포장1." hidden="1">{#N/A,#N/A,FALSE,"포장1";#N/A,#N/A,FALSE,"포장1"}</definedName>
    <definedName name="wrn.포장2." hidden="1">{#N/A,#N/A,FALSE,"포장2"}</definedName>
    <definedName name="wrn.포장단가." hidden="1">{#N/A,#N/A,FALSE,"포장단가"}</definedName>
    <definedName name="wrn.표지." hidden="1">{#N/A,#N/A,FALSE,"표지"}</definedName>
    <definedName name="wrn.표지목차." hidden="1">{#N/A,#N/A,FALSE,"표지목차"}</definedName>
    <definedName name="wrn.현장._.NCR._.분석." hidden="1">{#N/A,#N/A,FALSE,"현장 NCR 분석";#N/A,#N/A,FALSE,"현장품질감사";#N/A,#N/A,FALSE,"현장품질감사"}</definedName>
    <definedName name="wrn.혼합골재." hidden="1">{#N/A,#N/A,FALSE,"혼합골재"}</definedName>
    <definedName name="WSSS">[0]!WSSS</definedName>
    <definedName name="ww" hidden="1">{#N/A,#N/A,FALSE,"골재소요량";#N/A,#N/A,FALSE,"골재소요량"}</definedName>
    <definedName name="www">#REF!</definedName>
    <definedName name="wwwdcx" hidden="1">{"'Sheet1'!$A$4","'Sheet1'!$A$9:$G$28"}</definedName>
    <definedName name="wwww" hidden="1">{"'Sheet1'!$A$4","'Sheet1'!$A$9:$G$28"}</definedName>
    <definedName name="wwwwwww" hidden="1">{#N/A,#N/A,FALSE,"현장 NCR 분석";#N/A,#N/A,FALSE,"현장품질감사";#N/A,#N/A,FALSE,"현장품질감사"}</definedName>
    <definedName name="X">BlankMacro1</definedName>
    <definedName name="xdgr" hidden="1">{"'Sheet1'!$A$4","'Sheet1'!$A$9:$G$28"}</definedName>
    <definedName name="XHXH">#REF!</definedName>
    <definedName name="xmrrlwhrjs" hidden="1">{#N/A,#N/A,FALSE,"현장 NCR 분석";#N/A,#N/A,FALSE,"현장품질감사";#N/A,#N/A,FALSE,"현장품질감사"}</definedName>
    <definedName name="xx" hidden="1">#REF!</definedName>
    <definedName name="xxca" hidden="1">{"'Firr(선)'!$AS$1:$AY$62","'Firr(사)'!$AS$1:$AY$62","'Firr(회)'!$AS$1:$AY$62","'Firr(선)'!$L$1:$V$62","'Firr(사)'!$L$1:$V$62","'Firr(회)'!$L$1:$V$62"}</definedName>
    <definedName name="xxx" hidden="1">#REF!</definedName>
    <definedName name="xxxxc" hidden="1">{#N/A,#N/A,FALSE,"조골재"}</definedName>
    <definedName name="XXXXXX" hidden="1">{"'공사부문'!$A$6:$A$32"}</definedName>
    <definedName name="Y">BlankMacro1</definedName>
    <definedName name="y_strainer">#REF!</definedName>
    <definedName name="YEN">#REF!</definedName>
    <definedName name="yes">[0]!yes</definedName>
    <definedName name="ykjyukuy" hidden="1">{#N/A,#N/A,FALSE,"현장 NCR 분석";#N/A,#N/A,FALSE,"현장품질감사";#N/A,#N/A,FALSE,"현장품질감사"}</definedName>
    <definedName name="yn">#REF!</definedName>
    <definedName name="ys">#REF!</definedName>
    <definedName name="YU">[0]!YU</definedName>
    <definedName name="YUYUY" hidden="1">{#N/A,#N/A,FALSE,"혼합골재"}</definedName>
    <definedName name="yy" hidden="1">{#N/A,#N/A,FALSE,"단가표지"}</definedName>
    <definedName name="yyyhh" hidden="1">{#N/A,#N/A,FALSE,"현장 NCR 분석";#N/A,#N/A,FALSE,"현장품질감사";#N/A,#N/A,FALSE,"현장품질감사"}</definedName>
    <definedName name="yyyy"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yyyyyy" hidden="1">{#N/A,#N/A,FALSE,"조골재"}</definedName>
    <definedName name="Z">BlankMacro1</definedName>
    <definedName name="za" hidden="1">[7]실행철강하도!$A$1:$A$4</definedName>
    <definedName name="ZAAAAAAAA">[0]!ZAAAAAAAA</definedName>
    <definedName name="ZZZ">#REF!</definedName>
    <definedName name="ㄱ">#REF!</definedName>
    <definedName name="ㄱ25x25x3t_단중">#REF!</definedName>
    <definedName name="ㄱ30x30x5t_단중">#REF!</definedName>
    <definedName name="ㄱ40x40x5t_단중">#REF!</definedName>
    <definedName name="ㄱ50x50x6t_단중">#REF!</definedName>
    <definedName name="ㄱ60x60x6t_단중">#REF!</definedName>
    <definedName name="ㄱ65x65x6t_단중">#REF!</definedName>
    <definedName name="ㄱ75x75x9t_단중">#REF!</definedName>
    <definedName name="ㄱㄱ" hidden="1">{#N/A,#N/A,FALSE,"운반시간"}</definedName>
    <definedName name="ㄱㄱㄱㄱ">BlankMacro1</definedName>
    <definedName name="ㄱㄱㄱㄱㄱ" hidden="1">{"'Sheet1'!$A$4","'Sheet1'!$A$9:$G$28"}</definedName>
    <definedName name="ㄱㄱㄱㄱㄱㄱㄱㄱㄱㄱㄱㄱㄱ" hidden="1">{#N/A,#N/A,FALSE,"단가표지"}</definedName>
    <definedName name="ㄱㄱㄱㄱㄱㄱㄱㄱㄱㄱㄱㄱㄱㄱㄱㄱ" hidden="1">{#N/A,#N/A,FALSE,"골재소요량";#N/A,#N/A,FALSE,"골재소요량"}</definedName>
    <definedName name="ㄱㄱㄱㄱㄱㄱㄱㄱㄱㄱㄱㄱㄱㄱㄱㄱㄱㄱ" hidden="1">{#N/A,#N/A,FALSE,"조골재"}</definedName>
    <definedName name="ㄱㄳㄳ" hidden="1">{#N/A,#N/A,FALSE,"2~8번"}</definedName>
    <definedName name="ㄱㄳㅅ" hidden="1">{#N/A,#N/A,FALSE,"배수1"}</definedName>
    <definedName name="ㄱㄴ슌ㄱ" hidden="1">{#N/A,#N/A,FALSE,"단가표지"}</definedName>
    <definedName name="ㄱㄷㄱㄷ" hidden="1">{#N/A,#N/A,FALSE,"2~8번"}</definedName>
    <definedName name="ㄱㄷㄴ슌ㄱ" hidden="1">{#N/A,#N/A,FALSE,"골재소요량";#N/A,#N/A,FALSE,"골재소요량"}</definedName>
    <definedName name="ㄱㄷㅁㅍㅅㅂ" hidden="1">{#N/A,#N/A,FALSE,"골재소요량";#N/A,#N/A,FALSE,"골재소요량"}</definedName>
    <definedName name="ㄱㄷㅈ" hidden="1">{#N/A,#N/A,FALSE,"골재소요량";#N/A,#N/A,FALSE,"골재소요량"}</definedName>
    <definedName name="ㄱㄷㅎㅅㄷ4" hidden="1">{#N/A,#N/A,FALSE,"운반시간"}</definedName>
    <definedName name="ㄱㄹㅇㄹ" hidden="1">{#N/A,#N/A,FALSE,"표지목차"}</definedName>
    <definedName name="ㄱ슈" hidden="1">{#N/A,#N/A,FALSE,"혼합골재"}</definedName>
    <definedName name="ㄱㅇㅇ">[0]!ㄱㅇㅇ</definedName>
    <definedName name="ㄱㅈㅎ" hidden="1">#REF!</definedName>
    <definedName name="가">[0]!가</definedName>
    <definedName name="가가">BlankMacro1</definedName>
    <definedName name="가건물">#REF!</definedName>
    <definedName name="가도" hidden="1">#REF!</definedName>
    <definedName name="가드레일집계" hidden="1">{#N/A,#N/A,FALSE,"2~8번"}</definedName>
    <definedName name="가로등">[0]!가로등</definedName>
    <definedName name="가로등입력">[0]!가로등입력</definedName>
    <definedName name="가설공사" hidden="1">#REF!</definedName>
    <definedName name="가설방음벽" hidden="1">{#N/A,#N/A,FALSE,"골재소요량";#N/A,#N/A,FALSE,"골재소요량"}</definedName>
    <definedName name="간선변경">BlankMacro1</definedName>
    <definedName name="간접노무비">#REF!</definedName>
    <definedName name="갑">#REF!</definedName>
    <definedName name="갑03">#REF!</definedName>
    <definedName name="갑지">BlankMacro1</definedName>
    <definedName name="강">[0]!강</definedName>
    <definedName name="강_________릉">#REF!</definedName>
    <definedName name="강강">#REF!</definedName>
    <definedName name="강재" hidden="1">{#N/A,#N/A,FALSE,"배수1"}</definedName>
    <definedName name="갸">[0]!갸</definedName>
    <definedName name="거시기" hidden="1">{#N/A,#N/A,FALSE,"골재소요량";#N/A,#N/A,FALSE,"골재소요량"}</definedName>
    <definedName name="거ㅣㅣ" hidden="1">{#N/A,#N/A,FALSE,"단가표지"}</definedName>
    <definedName name="건">#REF!</definedName>
    <definedName name="건물조사" hidden="1">{#N/A,#N/A,FALSE,"2~8번"}</definedName>
    <definedName name="건설기계운전기사">#REF!</definedName>
    <definedName name="건축" hidden="1">{#N/A,#N/A,TRUE,"토적및재료집계";#N/A,#N/A,TRUE,"토적및재료집계";#N/A,#N/A,TRUE,"단위량"}</definedName>
    <definedName name="겨">[0]!겨</definedName>
    <definedName name="견적">#REF!</definedName>
    <definedName name="견적서" hidden="1">{#N/A,#N/A,FALSE,"구조2"}</definedName>
    <definedName name="견적조건">#REF!</definedName>
    <definedName name="경"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수" hidden="1">{#N/A,#N/A,FALSE,"도급대비시행율";#N/A,#N/A,FALSE,"결의서";#N/A,#N/A,FALSE,"내역서";#N/A,#N/A,FALSE,"도급예상"}</definedName>
    <definedName name="경수을">#REF!,#REF!,#REF!,#REF!</definedName>
    <definedName name="경수을지"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경유가격">[0]!경유가격</definedName>
    <definedName name="경윤" hidden="1">{"'Sheet1'!$A$4","'Sheet1'!$A$9:$G$28"}</definedName>
    <definedName name="경춘선" hidden="1">{#N/A,#N/A,FALSE,"현장 NCR 분석";#N/A,#N/A,FALSE,"현장품질감사";#N/A,#N/A,FALSE,"현장품질감사"}</definedName>
    <definedName name="계_장_공">#REF!</definedName>
    <definedName name="계전2" hidden="1">#REF!</definedName>
    <definedName name="계측기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고">[0]!고</definedName>
    <definedName name="고경준" hidden="1">{#N/A,#N/A,FALSE,"골재소요량";#N/A,#N/A,FALSE,"골재소요량"}</definedName>
    <definedName name="고고" hidden="1">{#N/A,#N/A,FALSE,"조골재"}</definedName>
    <definedName name="고고.." hidden="1">{#N/A,#N/A,FALSE,"골재소요량";#N/A,#N/A,FALSE,"골재소요량"}</definedName>
    <definedName name="고령" hidden="1">{#N/A,#N/A,FALSE,"현장 NCR 분석";#N/A,#N/A,FALSE,"현장품질감사";#N/A,#N/A,FALSE,"현장품질감사"}</definedName>
    <definedName name="곡동" hidden="1">{"'Firr(선)'!$AS$1:$AY$62","'Firr(사)'!$AS$1:$AY$62","'Firr(회)'!$AS$1:$AY$62","'Firr(선)'!$L$1:$V$62","'Firr(사)'!$L$1:$V$62","'Firr(회)'!$L$1:$V$62"}</definedName>
    <definedName name="골재" hidden="1">{#N/A,#N/A,FALSE,"골재소요량";#N/A,#N/A,FALSE,"골재소요량"}</definedName>
    <definedName name="공">[0]!공</definedName>
    <definedName name="공감비" hidden="1">{#N/A,#N/A,FALSE,"포장단가"}</definedName>
    <definedName name="공공도서"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공도서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공급가액">#REF!</definedName>
    <definedName name="공사명">#REF!</definedName>
    <definedName name="공사비">#REF!</definedName>
    <definedName name="공사비이동조서" hidden="1">{#N/A,#N/A,FALSE,"포장단가"}</definedName>
    <definedName name="공사원가계산서" hidden="1">{#N/A,#N/A,TRUE,"토적및재료집계";#N/A,#N/A,TRUE,"토적및재료집계";#N/A,#N/A,TRUE,"단위량"}</definedName>
    <definedName name="공사준공표시석" hidden="1">{#N/A,#N/A,FALSE,"골재소요량";#N/A,#N/A,FALSE,"골재소요량"}</definedName>
    <definedName name="공일">#REF!</definedName>
    <definedName name="공정">[0]!공정</definedName>
    <definedName name="공조할">#REF!</definedName>
    <definedName name="공지">#REF!</definedName>
    <definedName name="공통가설" hidden="1">#REF!</definedName>
    <definedName name="곽동준" hidden="1">{"'Firr(선)'!$AS$1:$AY$62","'Firr(사)'!$AS$1:$AY$62","'Firr(회)'!$AS$1:$AY$62","'Firr(선)'!$L$1:$V$62","'Firr(사)'!$L$1:$V$62","'Firr(회)'!$L$1:$V$62"}</definedName>
    <definedName name="곽동중" hidden="1">{"'Firr(선)'!$AS$1:$AY$62","'Firr(사)'!$AS$1:$AY$62","'Firr(회)'!$AS$1:$AY$62","'Firr(선)'!$L$1:$V$62","'Firr(사)'!$L$1:$V$62","'Firr(회)'!$L$1:$V$62"}</definedName>
    <definedName name="관___악___산">#REF!</definedName>
    <definedName name="관급자재비">#REF!</definedName>
    <definedName name="관급집계">BlankMacro1</definedName>
    <definedName name="관로공내부">#REF!</definedName>
    <definedName name="관세할">#REF!</definedName>
    <definedName name="광" hidden="1">{#N/A,#N/A,FALSE,"현장 NCR 분석";#N/A,#N/A,FALSE,"현장품질감사";#N/A,#N/A,FALSE,"현장품질감사"}</definedName>
    <definedName name="광_________주">#REF!</definedName>
    <definedName name="교">#REF!</definedName>
    <definedName name="교량용임시환기시설" hidden="1">{#N/A,#N/A,FALSE,"배수2"}</definedName>
    <definedName name="구" hidden="1">{#N/A,#N/A,FALSE,"집계";#N/A,#N/A,FALSE,"표지";#N/A,#N/A,FALSE,"터빈집계";#N/A,#N/A,FALSE,"터빈내역";#N/A,#N/A,FALSE,"주제어집계";#N/A,#N/A,FALSE,"주제어내역";#N/A,#N/A,FALSE,"보일러집계";#N/A,#N/A,FALSE,"보일러내역";#N/A,#N/A,FALSE,"별표19";#N/A,#N/A,FALSE,"정산신규품";#N/A,#N/A,FALSE,"신규별표";#N/A,#N/A,FALSE,"골재 ";#N/A,#N/A,FALSE,"운반비"}</definedName>
    <definedName name="구산갑지" hidden="1">#REF!</definedName>
    <definedName name="구자관" hidden="1">{#N/A,#N/A,FALSE,"신청통보";#N/A,#N/A,FALSE,"기성확인서";#N/A,#N/A,FALSE,"기성내역서"}</definedName>
    <definedName name="구조1" hidden="1">{#N/A,#N/A,FALSE,"부대1"}</definedName>
    <definedName name="구조견적" hidden="1">{#N/A,#N/A,FALSE,"단가표지"}</definedName>
    <definedName name="군_________산">#REF!</definedName>
    <definedName name="궁">#REF!</definedName>
    <definedName name="귯ㄳ" hidden="1">{#N/A,#N/A,FALSE,"표지목차"}</definedName>
    <definedName name="귯늇ㄳ" hidden="1">{#N/A,#N/A,FALSE,"단가표지"}</definedName>
    <definedName name="그">[0]!그</definedName>
    <definedName name="그래픽">#REF!</definedName>
    <definedName name="근거"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금속">#REF!</definedName>
    <definedName name="기">[0]!기</definedName>
    <definedName name="기계">#REF!</definedName>
    <definedName name="기계1">#REF!</definedName>
    <definedName name="기계설치공">#REF!</definedName>
    <definedName name="기계설치공__플랜트">#REF!</definedName>
    <definedName name="기계할">#REF!</definedName>
    <definedName name="기안">#REF!</definedName>
    <definedName name="기안지">#REF!</definedName>
    <definedName name="기타경비">#REF!</definedName>
    <definedName name="기타계">#REF!</definedName>
    <definedName name="기타자재">[0]!기타자재</definedName>
    <definedName name="길화"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길화건" hidden="1">{#N/A,#N/A,FALSE,"도급대비시행율";#N/A,#N/A,FALSE,"결의서";#N/A,#N/A,FALSE,"내역서";#N/A,#N/A,FALSE,"도급예상"}</definedName>
    <definedName name="길화건업" hidden="1">{#N/A,#N/A,FALSE,"집계";#N/A,#N/A,FALSE,"표지";#N/A,#N/A,FALSE,"터빈집계";#N/A,#N/A,FALSE,"터빈내역";#N/A,#N/A,FALSE,"주제어집계";#N/A,#N/A,FALSE,"주제어내역";#N/A,#N/A,FALSE,"보일러집계";#N/A,#N/A,FALSE,"보일러내역"}</definedName>
    <definedName name="김" hidden="1">[9]대비!#REF!</definedName>
    <definedName name="김1" hidden="1">{"'Firr(선)'!$AS$1:$AY$62","'Firr(사)'!$AS$1:$AY$62","'Firr(회)'!$AS$1:$AY$62","'Firr(선)'!$L$1:$V$62","'Firr(사)'!$L$1:$V$62","'Firr(회)'!$L$1:$V$62"}</definedName>
    <definedName name="김광련" hidden="1">{#N/A,#N/A,FALSE,"혼합골재"}</definedName>
    <definedName name="김동" hidden="1">{"'Firr(선)'!$AS$1:$AY$62","'Firr(사)'!$AS$1:$AY$62","'Firr(회)'!$AS$1:$AY$62","'Firr(선)'!$L$1:$V$62","'Firr(사)'!$L$1:$V$62","'Firr(회)'!$L$1:$V$62"}</definedName>
    <definedName name="김동준" hidden="1">{"'Firr(선)'!$AS$1:$AY$62","'Firr(사)'!$AS$1:$AY$62","'Firr(회)'!$AS$1:$AY$62","'Firr(선)'!$L$1:$V$62","'Firr(사)'!$L$1:$V$62","'Firr(회)'!$L$1:$V$62"}</definedName>
    <definedName name="김준형" hidden="1">{#N/A,#N/A,FALSE,"골재소요량";#N/A,#N/A,FALSE,"골재소요량"}</definedName>
    <definedName name="ㄳㄳㅅ셔ㅛㅅ" hidden="1">{#N/A,#N/A,FALSE,"단가표지"}</definedName>
    <definedName name="ㄳㄳㅎㄱㅎㄱㄷ" hidden="1">{#N/A,#N/A,FALSE,"조골재"}</definedName>
    <definedName name="ㄳㄷ" hidden="1">{#N/A,#N/A,FALSE,"표지목차"}</definedName>
    <definedName name="ㄳㅍㅁㅁ규" hidden="1">{#N/A,#N/A,FALSE,"표지목차"}</definedName>
    <definedName name="ㄴ">#REF!</definedName>
    <definedName name="ㄴㄱㄹ" hidden="1">#REF!</definedName>
    <definedName name="ㄴㄴㄴ" hidden="1">{#N/A,#N/A,FALSE,"골재소요량";#N/A,#N/A,FALSE,"골재소요량"}</definedName>
    <definedName name="ㄴㄴㄴㄴㄴㄴㄴㄴ" hidden="1">{"'Sheet1'!$A$4","'Sheet1'!$A$9:$G$28"}</definedName>
    <definedName name="ㄴㄴㄴㄴㄴㄴㄴㄴㄴㄴ" hidden="1">{"'Sheet1'!$A$4","'Sheet1'!$A$9:$G$28"}</definedName>
    <definedName name="ㄴㄴㅇ">#REF!</definedName>
    <definedName name="ㄴㄹ" hidden="1">{#N/A,#N/A,FALSE,"2~8번"}</definedName>
    <definedName name="ㄴㄹㄴ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ㅁ" hidden="1">#REF!</definedName>
    <definedName name="ㄴㅁㄴ어림ㄴㅇㄹ" hidden="1">{#N/A,#N/A,FALSE,"단가표지"}</definedName>
    <definedName name="ㄴㅁㅁㄴㅇㅁ" hidden="1">{#N/A,#N/A,FALSE,"2~8번"}</definedName>
    <definedName name="ㄴㅁㅁㅁㅁㅁㅁㅁㅁㅇㅇㅇㅇㅇ" hidden="1">{#N/A,#N/A,FALSE,"2~8번"}</definedName>
    <definedName name="ㄴㅁㅇㄹㅇㅁㅇㄴㄻㄴㅇㄹ" hidden="1">{#N/A,#N/A,FALSE,"2~8번"}</definedName>
    <definedName name="ㄴㅁㅇㄻㄴㅇㄻㄴㅇㄹ" hidden="1">{#N/A,#N/A,FALSE,"조골재"}</definedName>
    <definedName name="ㄴㅁㅇㅁㄴㄴㄴㄴㄴㄴㄴ" hidden="1">{#N/A,#N/A,FALSE,"2~8번"}</definedName>
    <definedName name="ㄴㅅ거" hidden="1">{"'중기작업1'!$A$1:$V$18"}</definedName>
    <definedName name="ㄴㅇ로ㅠㅎ" hidden="1">{#N/A,#N/A,FALSE,"구조2"}</definedName>
    <definedName name="ㄴㅇㅁㅎㅁ"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ㄴ흂" hidden="1">{#N/A,#N/A,FALSE,"단가표지"}</definedName>
    <definedName name="나">BlankMacro1</definedName>
    <definedName name="나그네" hidden="1">{#N/A,#N/A,FALSE,"구조2"}</definedName>
    <definedName name="나나나나" hidden="1">{"'Sheet1'!$A$4","'Sheet1'!$A$9:$G$28"}</definedName>
    <definedName name="나야">[0]!나야</definedName>
    <definedName name="나우누리" hidden="1">{"'Sheet1'!$A$4","'Sheet1'!$A$9:$G$28"}</definedName>
    <definedName name="낙차공" hidden="1">{#N/A,#N/A,FALSE,"2~8번"}</definedName>
    <definedName name="난나나" hidden="1">{"'Sheet1'!$A$4","'Sheet1'!$A$9:$G$28"}</definedName>
    <definedName name="난데">[0]!난데</definedName>
    <definedName name="남">#REF!</definedName>
    <definedName name="남덕">BlankMacro1</definedName>
    <definedName name="내">#REF!</definedName>
    <definedName name="내선전공">[0]!내선전공</definedName>
    <definedName name="내역1">#REF!</definedName>
    <definedName name="내역사" hidden="1">{#N/A,#N/A,FALSE,"단가표지"}</definedName>
    <definedName name="내역서" hidden="1">{#N/A,#N/A,FALSE,"현장 NCR 분석";#N/A,#N/A,FALSE,"현장품질감사";#N/A,#N/A,FALSE,"현장품질감사"}</definedName>
    <definedName name="내역서1">#REF!</definedName>
    <definedName name="너">[0]!너</definedName>
    <definedName name="너그네" hidden="1">{#N/A,#N/A,FALSE,"구조2"}</definedName>
    <definedName name="녀">[0]!녀</definedName>
    <definedName name="노원문화"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원문화1"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노임">#REF!,#REF!,#REF!,#REF!</definedName>
    <definedName name="누">[0]!누</definedName>
    <definedName name="뉴">[0]!뉴</definedName>
    <definedName name="뉵ㅎㅅㄳㅁ" hidden="1">{#N/A,#N/A,FALSE,"혼합골재"}</definedName>
    <definedName name="니">[0]!니</definedName>
    <definedName name="ㄷ"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ㄷ100x50x5x7.5t_단중">#REF!</definedName>
    <definedName name="ㄷ125x65x6x8t_단중">#REF!</definedName>
    <definedName name="ㄷ75x40x5x7t_단중">#REF!</definedName>
    <definedName name="ㄷㄱㄱㅈㅍㄷ" hidden="1">{#N/A,#N/A,FALSE,"골재소요량";#N/A,#N/A,FALSE,"골재소요량"}</definedName>
    <definedName name="ㄷㄱㄴㄴㅁ" hidden="1">{#N/A,#N/A,FALSE,"단가표지"}</definedName>
    <definedName name="ㄷㄱㅈㅍ" hidden="1">{#N/A,#N/A,FALSE,"표지목차"}</definedName>
    <definedName name="ㄷㄱㅍㄷㄱ뮤" hidden="1">{#N/A,#N/A,FALSE,"2~8번"}</definedName>
    <definedName name="ㄷㄱㅍㅁㄷㄱ" hidden="1">{#N/A,#N/A,FALSE,"골재소요량";#N/A,#N/A,FALSE,"골재소요량"}</definedName>
    <definedName name="ㄷㄴㅁㄱㅇ" hidden="1">{#N/A,#N/A,FALSE,"골재소요량";#N/A,#N/A,FALSE,"골재소요량"}</definedName>
    <definedName name="ㄷㄷ" hidden="1">{#N/A,#N/A,FALSE,"단가표지"}</definedName>
    <definedName name="ㄷㄷㄷㄷㄷㄷ" hidden="1">{#N/A,#N/A,FALSE,"운반시간"}</definedName>
    <definedName name="ㄷㄷㅈㅊㅍㅌㅋ" hidden="1">{#N/A,#N/A,FALSE,"조골재"}</definedName>
    <definedName name="ㄷㅅ"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ㅇㄹ" hidden="1">{#N/A,#N/A,FALSE,"단가표지"}</definedName>
    <definedName name="ㄷㅈㄱㄱ" hidden="1">{#N/A,#N/A,FALSE,"조골재"}</definedName>
    <definedName name="ㄷㅈㄹㄹㄷㄹㅇㄴㅇㄴㄹ" hidden="1">{#N/A,#N/A,FALSE,"조골재"}</definedName>
    <definedName name="ㄷㅈㅈㄱㄷㄱㄷㅈ" hidden="1">{#N/A,#N/A,FALSE,"운반시간"}</definedName>
    <definedName name="ㄷㅈㅍㄱㄷㅈㄱ" hidden="1">{#N/A,#N/A,FALSE,"2~8번"}</definedName>
    <definedName name="ㄷ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ㄷㅎㄹㅇ" hidden="1">#REF!</definedName>
    <definedName name="다">BlankMacro1</definedName>
    <definedName name="단_가">#REF!</definedName>
    <definedName name="단_가2">#REF!</definedName>
    <definedName name="단_가3">#REF!</definedName>
    <definedName name="단_가4">#REF!</definedName>
    <definedName name="단_가5">#REF!</definedName>
    <definedName name="단_가6">#REF!</definedName>
    <definedName name="단가" hidden="1">{#N/A,#N/A,FALSE,"기안지";#N/A,#N/A,FALSE,"통신지"}</definedName>
    <definedName name="단가산" hidden="1">{#N/A,#N/A,FALSE,"기안지";#N/A,#N/A,FALSE,"통신지"}</definedName>
    <definedName name="단가산출">#REF!</definedName>
    <definedName name="단가산출서3" hidden="1">{#N/A,#N/A,FALSE,"기안지";#N/A,#N/A,FALSE,"통신지"}</definedName>
    <definedName name="단가할증">#REF!</definedName>
    <definedName name="단같">#N/A</definedName>
    <definedName name="단같1">#N/A</definedName>
    <definedName name="단같2">#N/A</definedName>
    <definedName name="단같3">#N/A</definedName>
    <definedName name="단같4">#N/A</definedName>
    <definedName name="단위공량1">#REF!</definedName>
    <definedName name="단위공량10">#REF!</definedName>
    <definedName name="단위공량11">#REF!</definedName>
    <definedName name="단위공량12">#REF!</definedName>
    <definedName name="단위공량13">#REF!</definedName>
    <definedName name="단위공량14">#REF!</definedName>
    <definedName name="단위공량15">#REF!</definedName>
    <definedName name="단위공량16">#REF!</definedName>
    <definedName name="단위공량17">#REF!</definedName>
    <definedName name="단위공량2">#REF!</definedName>
    <definedName name="단위공량3">#REF!</definedName>
    <definedName name="단위공량4">#REF!</definedName>
    <definedName name="단위공량5">#REF!</definedName>
    <definedName name="단위공량6">#REF!</definedName>
    <definedName name="단위공량7">#REF!</definedName>
    <definedName name="단위공량8">#REF!</definedName>
    <definedName name="단위공량9">#REF!</definedName>
    <definedName name="달러환율">#REF!</definedName>
    <definedName name="당">[0]!당</definedName>
    <definedName name="대_________구">#REF!</definedName>
    <definedName name="대_________전">#REF!</definedName>
    <definedName name="대___관___령">#REF!</definedName>
    <definedName name="대관">BlankMacro1</definedName>
    <definedName name="대구공항"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대리석포장" hidden="1">{#N/A,#N/A,TRUE,"총괄"}</definedName>
    <definedName name="댜">[0]!댜</definedName>
    <definedName name="더"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덕_트_공">#REF!</definedName>
    <definedName name="뎌">[0]!뎌</definedName>
    <definedName name="도">[0]!도</definedName>
    <definedName name="도_장_공">#REF!</definedName>
    <definedName name="도급" hidden="1">{#N/A,#N/A,FALSE,"단가표지"}</definedName>
    <definedName name="도급공사">#REF!</definedName>
    <definedName name="도급예산액">#REF!</definedName>
    <definedName name="도급예상액">#REF!</definedName>
    <definedName name="도시">#REF!</definedName>
    <definedName name="도장">#REF!</definedName>
    <definedName name="도표"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동광건설" hidden="1">{#N/A,#N/A,FALSE,"골재소요량";#N/A,#N/A,FALSE,"골재소요량"}</definedName>
    <definedName name="동부" hidden="1">{#N/A,#N/A,FALSE,"현장 NCR 분석";#N/A,#N/A,FALSE,"현장품질감사";#N/A,#N/A,FALSE,"현장품질감사"}</definedName>
    <definedName name="동원" hidden="1">{#N/A,#N/A,FALSE,"포장단가"}</definedName>
    <definedName name="동원인원" hidden="1">#REF!</definedName>
    <definedName name="동준" hidden="1">{"'Firr(선)'!$AS$1:$AY$62","'Firr(사)'!$AS$1:$AY$62","'Firr(회)'!$AS$1:$AY$62","'Firr(선)'!$L$1:$V$62","'Firr(사)'!$L$1:$V$62","'Firr(회)'!$L$1:$V$62"}</definedName>
    <definedName name="동준친" hidden="1">{"'Firr(선)'!$AS$1:$AY$62","'Firr(사)'!$AS$1:$AY$62","'Firr(회)'!$AS$1:$AY$62","'Firr(선)'!$L$1:$V$62","'Firr(사)'!$L$1:$V$62","'Firr(회)'!$L$1:$V$62"}</definedName>
    <definedName name="됴ㅠ굑ㅇ" hidden="1">{#N/A,#N/A,FALSE,"운반시간"}</definedName>
    <definedName name="드">[0]!드</definedName>
    <definedName name="등용구분">[0]!등용구분</definedName>
    <definedName name="등주높이">[0]!등주높이</definedName>
    <definedName name="디">[0]!디</definedName>
    <definedName name="띠장">#REF!</definedName>
    <definedName name="ㄹ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 hidden="1">#REF!</definedName>
    <definedName name="ㄹㄹㄹ" hidden="1">#REF!</definedName>
    <definedName name="ㄹㄹㄹㄹ" hidden="1">{"'Firr(선)'!$AS$1:$AY$62","'Firr(사)'!$AS$1:$AY$62","'Firr(회)'!$AS$1:$AY$62","'Firr(선)'!$L$1:$V$62","'Firr(사)'!$L$1:$V$62","'Firr(회)'!$L$1:$V$62"}</definedName>
    <definedName name="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ㄹㄹ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ㄹㄹㄹㅈㄹ" hidden="1">{#N/A,#N/A,FALSE,"혼합골재"}</definedName>
    <definedName name="ㄹㄹ로" hidden="1">{#N/A,#N/A,FALSE,"골재소요량";#N/A,#N/A,FALSE,"골재소요량"}</definedName>
    <definedName name="ㄹㅇ" hidden="1">{#N/A,#N/A,FALSE,"도급대비시행율";#N/A,#N/A,FALSE,"결의서";#N/A,#N/A,FALSE,"내역서";#N/A,#N/A,FALSE,"도급예상"}</definedName>
    <definedName name="ㄹㅇㄹ" hidden="1">{#N/A,#N/A,FALSE,"골재소요량";#N/A,#N/A,FALSE,"골재소요량"}</definedName>
    <definedName name="ㄹㅇㄹㄷㅈㅍ" hidden="1">{#N/A,#N/A,FALSE,"혼합골재"}</definedName>
    <definedName name="ㄹㅇ퓨ㅓㅜㅏㅗㅜㅠㅅ퐇휴ㅗㅎ" hidden="1">{#N/A,#N/A,FALSE,"조골재"}</definedName>
    <definedName name="ㄹ호" hidden="1">#REF!</definedName>
    <definedName name="라">BlankMacro1</definedName>
    <definedName name="라오스" hidden="1">{#N/A,#N/A,FALSE,"배수1"}</definedName>
    <definedName name="람어리마ㅓㅇㄹ" hidden="1">{#N/A,#N/A,FALSE,"조골재"}</definedName>
    <definedName name="러헐" hidden="1">{#N/A,#N/A,FALSE,"도급대비시행율";#N/A,#N/A,FALSE,"결의서";#N/A,#N/A,FALSE,"내역서";#N/A,#N/A,FALSE,"도급예상"}</definedName>
    <definedName name="려">[0]!려</definedName>
    <definedName name="려ㅛㄹ"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료ㅜㅇ교" hidden="1">{#N/A,#N/A,FALSE,"표지목차"}</definedName>
    <definedName name="룻우ㅕㄴ" hidden="1">{#N/A,#N/A,FALSE,"골재소요량";#N/A,#N/A,FALSE,"골재소요량"}</definedName>
    <definedName name="류효정" hidden="1">{"'Firr(선)'!$AS$1:$AY$62","'Firr(사)'!$AS$1:$AY$62","'Firr(회)'!$AS$1:$AY$62","'Firr(선)'!$L$1:$V$62","'Firr(사)'!$L$1:$V$62","'Firr(회)'!$L$1:$V$62"}</definedName>
    <definedName name="률류" hidden="1">{#N/A,#N/A,FALSE,"혼합골재"}</definedName>
    <definedName name="르">[0]!르</definedName>
    <definedName name="리">[0]!리</definedName>
    <definedName name="ㄻㄻ" hidden="1">{"'Sheet1'!$A$4","'Sheet1'!$A$9:$G$28"}</definedName>
    <definedName name="ㅀㅀ" hidden="1">{"'Firr(선)'!$AS$1:$AY$62","'Firr(사)'!$AS$1:$AY$62","'Firr(회)'!$AS$1:$AY$62","'Firr(선)'!$L$1:$V$62","'Firr(사)'!$L$1:$V$62","'Firr(회)'!$L$1:$V$62"}</definedName>
    <definedName name="ㅀㅀㄴ" hidden="1">{#N/A,#N/A,FALSE,"조골재"}</definedName>
    <definedName name="ㅀㅁ" hidden="1">{#N/A,#N/A,FALSE,"조골재"}</definedName>
    <definedName name="ㅀㅎ" hidden="1">{#N/A,#N/A,FALSE,"2~8번"}</definedName>
    <definedName name="ㅀㅎㅊㅌ">#REF!</definedName>
    <definedName name="ㅁ" hidden="1">[6]차액보증!#REF!</definedName>
    <definedName name="ㅁ139">#REF!</definedName>
    <definedName name="ㅁ219">#REF!</definedName>
    <definedName name="ㅁ565">#REF!</definedName>
    <definedName name="ㅁ835">#REF!</definedName>
    <definedName name="ㅁㄱ욕ㄴㅁㅇㄹㄹ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ㄴ" hidden="1">#REF!</definedName>
    <definedName name="ㅁㄴㄴ" hidden="1">{#N/A,#N/A,FALSE,"골재소요량";#N/A,#N/A,FALSE,"골재소요량"}</definedName>
    <definedName name="ㅁㄴㄴㄴㄴㄴㄴㄴㄴㄴㄴㄴㄴㄴㄴㄴㄴㄴㄴㄴ" hidden="1">{#N/A,#N/A,FALSE,"2~8번"}</definedName>
    <definedName name="ㅁㄴㄴㄴㄴㄴㄴㄴㄴㅁㄴㅇㄹ" hidden="1">{#N/A,#N/A,FALSE,"골재소요량";#N/A,#N/A,FALSE,"골재소요량"}</definedName>
    <definedName name="ㅁㄴㄴㅇ" hidden="1">{#N/A,#N/A,FALSE,"조골재"}</definedName>
    <definedName name="ㅁㄴㄹ" hidden="1">{#N/A,#N/A,FALSE,"골재소요량";#N/A,#N/A,FALSE,"골재소요량"}</definedName>
    <definedName name="ㅁㄴㄾㅊ" hidden="1">{#N/A,#N/A,FALSE,"운반시간"}</definedName>
    <definedName name="ㅁㄴㅁㅇㄴㅁㄴㅇ" hidden="1">{#N/A,#N/A,FALSE,"조골재"}</definedName>
    <definedName name="ㅁㄴㅇ" hidden="1">{#N/A,#N/A,FALSE,"운반시간"}</definedName>
    <definedName name="ㅁㄴㅇㄻㄴㅇㄹ" hidden="1">{#N/A,#N/A,FALSE,"2~8번"}</definedName>
    <definedName name="ㅁㄴㅇㄻㄴㅇㄻㄴㅇㄻㄴㅇㄹ" hidden="1">{#N/A,#N/A,FALSE,"2~8번"}</definedName>
    <definedName name="ㅁㄴㅇㄻㄴㅇㄻㄴㅇㄻㄴㅇㄻㄴㅇㄻㄴㅇㄻㅇㄻㅇㄹ" hidden="1">{#N/A,#N/A,FALSE,"2~8번"}</definedName>
    <definedName name="ㅁㄴㅇㄻㄴㅇㄻㄴㅇㅁㄴㅁㅇ" hidden="1">{#N/A,#N/A,FALSE,"운반시간"}</definedName>
    <definedName name="ㅁㄴㅇㄻㄴㅇㄻㅇ" hidden="1">{#N/A,#N/A,FALSE,"조골재"}</definedName>
    <definedName name="ㅁㄴㅇㄻㄴㅇㅁㅇㄻㅇㄻㅇㄻㅇㄻㄴㅇㄻㄴㅇㄹ" hidden="1">{#N/A,#N/A,FALSE,"조골재"}</definedName>
    <definedName name="ㅁㄴㅇㄻㅇㄻㄴㅁㅁ" hidden="1">{#N/A,#N/A,FALSE,"조골재"}</definedName>
    <definedName name="ㅁㄴㅇㅁㄴㅇ" hidden="1">{#N/A,#N/A,FALSE,"2~8번"}</definedName>
    <definedName name="ㅁㄴㅇㅁㄴㅇㅁㅇ" hidden="1">{#N/A,#N/A,FALSE,"2~8번"}</definedName>
    <definedName name="ㅁㄴ아ㅣㄹ멀" hidden="1">{#N/A,#N/A,FALSE,"조골재"}</definedName>
    <definedName name="ㅁ너ㅐㅓㅇ" hidden="1">{#N/A,#N/A,FALSE,"조골재"}</definedName>
    <definedName name="ㅁ넝리머" hidden="1">{#N/A,#N/A,FALSE,"조골재"}</definedName>
    <definedName name="ㅁ느">[0]!ㅁ느</definedName>
    <definedName name="ㅁㄷ" hidden="1">{"'Sheet1'!$A$4","'Sheet1'!$A$9:$G$28"}</definedName>
    <definedName name="ㅁㄷㄱㅍㄱㅈㅁ" hidden="1">{#N/A,#N/A,FALSE,"골재소요량";#N/A,#N/A,FALSE,"골재소요량"}</definedName>
    <definedName name="ㅁㄷㅎㅁㅎㅁ" hidden="1">{#N/A,#N/A,FALSE,"조골재"}</definedName>
    <definedName name="ㅁㄹㄹ" hidden="1">{#N/A,#N/A,FALSE,"2~8번"}</definedName>
    <definedName name="ㅁㅀ"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ㅁㅀㅎ" hidden="1">{#N/A,#N/A,FALSE,"골재소요량";#N/A,#N/A,FALSE,"골재소요량"}</definedName>
    <definedName name="ㅁㅁ" hidden="1">{#N/A,#N/A,FALSE,"현장 NCR 분석";#N/A,#N/A,FALSE,"현장품질감사";#N/A,#N/A,FALSE,"현장품질감사"}</definedName>
    <definedName name="ㅁㅁㄴㅇㄷ" hidden="1">{#N/A,#N/A,FALSE,"조골재"}</definedName>
    <definedName name="ㅁㅁㅁ" hidden="1">#REF!</definedName>
    <definedName name="ㅁㅁㅁㅁㅁ">[0]!ㅁㅁㅁㅁㅁ</definedName>
    <definedName name="ㅁㅁㅁㅁㅁㅁ" hidden="1">#REF!</definedName>
    <definedName name="ㅁㅁㅁㅁㅁㅁㅁㅁ" hidden="1">{#N/A,#N/A,FALSE,"배수1"}</definedName>
    <definedName name="ㅁㅁㅇ" hidden="1">{#N/A,#N/A,FALSE,"골재소요량";#N/A,#N/A,FALSE,"골재소요량"}</definedName>
    <definedName name="ㅁㅇㄴㅋㄷㄱ" hidden="1">{#N/A,#N/A,FALSE,"조골재"}</definedName>
    <definedName name="ㅁㅇㄹㅇㄴ" hidden="1">{#N/A,#N/A,FALSE,"조골재"}</definedName>
    <definedName name="ㅁㅇㄻㄴㅇㄹ">#REF!</definedName>
    <definedName name="ㅁㅇㄻㅇㄴㅁㄴㅇㄻ" hidden="1">{#N/A,#N/A,FALSE,"조골재"}</definedName>
    <definedName name="ㅁ아아" hidden="1">{#N/A,#N/A,FALSE,"조골재"}</definedName>
    <definedName name="ㅁ앤" hidden="1">{#N/A,#N/A,FALSE,"운반시간"}</definedName>
    <definedName name="ㅁㅈ" hidden="1">{"'Sheet1'!$A$4","'Sheet1'!$A$9:$G$28"}</definedName>
    <definedName name="ㅁㅊ" hidden="1">{"'Sheet1'!$A$4","'Sheet1'!$A$9:$G$28"}</definedName>
    <definedName name="ㅁㅊㅊ" hidden="1">{"'Sheet1'!$A$4","'Sheet1'!$A$9:$G$28"}</definedName>
    <definedName name="ㅁㅊㅊ123" hidden="1">{"'Sheet1'!$A$4","'Sheet1'!$A$9:$G$28"}</definedName>
    <definedName name="ㅁㅍㅊ" hidden="1">{#N/A,#N/A,FALSE,"속도"}</definedName>
    <definedName name="마_________산">#REF!</definedName>
    <definedName name="마어루" hidden="1">{#N/A,#N/A,FALSE,"골재소요량";#N/A,#N/A,FALSE,"골재소요량"}</definedName>
    <definedName name="마ㅓㅇ라ㅓㅇㄴㄹ" hidden="1">{#N/A,#N/A,FALSE,"2~8번"}</definedName>
    <definedName name="말">BlankMacro1</definedName>
    <definedName name="매크로1">[0]!매크로1</definedName>
    <definedName name="매크로11">[0]!매크로11</definedName>
    <definedName name="매크로4">[0]!매크로4</definedName>
    <definedName name="맨홀인상위치조서" hidden="1">{#N/A,#N/A,FALSE,"조골재"}</definedName>
    <definedName name="먀ㅐ얼" hidden="1">{#N/A,#N/A,FALSE,"조골재"}</definedName>
    <definedName name="먼일" hidden="1">{#N/A,#N/A,FALSE,"골재소요량";#N/A,#N/A,FALSE,"골재소요량"}</definedName>
    <definedName name="며">[0]!며</definedName>
    <definedName name="목">#REF!</definedName>
    <definedName name="목_________포">#REF!</definedName>
    <definedName name="목____도">#REF!</definedName>
    <definedName name="목도공">#REF!</definedName>
    <definedName name="무">#REF!</definedName>
    <definedName name="무인대비">#REF!</definedName>
    <definedName name="문">BlankMacro1</definedName>
    <definedName name="물가">#REF!</definedName>
    <definedName name="물가2">#REF!</definedName>
    <definedName name="물가자료">#REF!</definedName>
    <definedName name="물량산출근거조서"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물할">#REF!</definedName>
    <definedName name="뭐지" hidden="1">{"'Sheet1'!$A$4","'Sheet1'!$A$9:$G$28"}</definedName>
    <definedName name="뭐지도" hidden="1">{"'Sheet1'!$A$4","'Sheet1'!$A$9:$G$28"}</definedName>
    <definedName name="므">[0]!므</definedName>
    <definedName name="미">[0]!미</definedName>
    <definedName name="미장">#REF!</definedName>
    <definedName name="미정" hidden="1">{#N/A,#N/A,FALSE,"2~8번"}</definedName>
    <definedName name="미ㅏ어리ㅣ" hidden="1">{#N/A,#N/A,FALSE,"골재소요량";#N/A,#N/A,FALSE,"골재소요량"}</definedName>
    <definedName name="미ㅓㅇㄴ리" hidden="1">{#N/A,#N/A,FALSE,"운반시간"}</definedName>
    <definedName name="민어리ㅓ" hidden="1">{#N/A,#N/A,FALSE,"조골재"}</definedName>
    <definedName name="ㅂ" hidden="1">{#N/A,#N/A,FALSE,"단가표지"}</definedName>
    <definedName name="ㅂ34ㅅ" hidden="1">{#N/A,#N/A,FALSE,"운반시간"}</definedName>
    <definedName name="ㅂㄷ"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ㄷㅇ" hidden="1">{#N/A,#N/A,FALSE,"표지목차"}</definedName>
    <definedName name="ㅂ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 hidden="1">{#N/A,#N/A,FALSE,"표지"}</definedName>
    <definedName name="ㅂㅂ1" hidden="1">{"'Sheet1'!$A$4","'Sheet1'!$A$9:$G$28"}</definedName>
    <definedName name="ㅂㅂㅁ" hidden="1">{"'Sheet1'!$A$4","'Sheet1'!$A$9:$G$28"}</definedName>
    <definedName name="ㅂㅂㅂㅂ" hidden="1">{#N/A,#N/A,FALSE,"운반시간"}</definedName>
    <definedName name="ㅂㅂㅂㅂㅂ"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ㅂㅂㅂㅂㅂㅂㅂㅂ" hidden="1">{#N/A,#N/A,FALSE,"표지목차"}</definedName>
    <definedName name="ㅂㅈ" hidden="1">{#N/A,#N/A,TRUE,"1";#N/A,#N/A,TRUE,"2";#N/A,#N/A,TRUE,"3";#N/A,#N/A,TRUE,"4";#N/A,#N/A,TRUE,"5";#N/A,#N/A,TRUE,"6";#N/A,#N/A,TRUE,"7"}</definedName>
    <definedName name="ㅂㅈㄷ" hidden="1">{#N/A,#N/A,FALSE,"골재소요량";#N/A,#N/A,FALSE,"골재소요량"}</definedName>
    <definedName name="ㅂㅈㅂㅈ" hidden="1">{#N/A,#N/A,FALSE,"골재소요량";#N/A,#N/A,FALSE,"골재소요량"}</definedName>
    <definedName name="ㅂㅈㅈ" hidden="1">{#N/A,#N/A,FALSE,"운반시간"}</definedName>
    <definedName name="ㅂ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ㅂ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바">[0]!바</definedName>
    <definedName name="방송">BlankMacro1</definedName>
    <definedName name="방수">#REF!</definedName>
    <definedName name="방음벽" hidden="1">{#N/A,#N/A,FALSE,"2~8번"}</definedName>
    <definedName name="방음벽1" hidden="1">{#N/A,#N/A,FALSE,"운반시간"}</definedName>
    <definedName name="배" hidden="1">{#N/A,#N/A,FALSE,"현장 NCR 분석";#N/A,#N/A,FALSE,"현장품질감사";#N/A,#N/A,FALSE,"현장품질감사"}</definedName>
    <definedName name="배_관_공">#REF!</definedName>
    <definedName name="배관">#REF!</definedName>
    <definedName name="배관공">#REF!</definedName>
    <definedName name="뱌">[0]!뱌</definedName>
    <definedName name="벼">[0]!벼</definedName>
    <definedName name="변경내역서갑지">#REF!</definedName>
    <definedName name="변환">#REF!</definedName>
    <definedName name="보">[0]!보</definedName>
    <definedName name="보_온_공">#REF!</definedName>
    <definedName name="보도">#REF!</definedName>
    <definedName name="보오링그라우팅"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보통_인부">#REF!</definedName>
    <definedName name="보통인부">#REF!</definedName>
    <definedName name="복사">#REF!</definedName>
    <definedName name="부_________산">#REF!</definedName>
    <definedName name="부가가치세">#REF!</definedName>
    <definedName name="부대공사" hidden="1">#REF!</definedName>
    <definedName name="부대원본" hidden="1">{#N/A,#N/A,FALSE,"토공2"}</definedName>
    <definedName name="부손익" hidden="1">{#N/A,#N/A,FALSE,"현장 NCR 분석";#N/A,#N/A,FALSE,"현장품질감사";#N/A,#N/A,FALSE,"현장품질감사"}</definedName>
    <definedName name="분">#REF!</definedName>
    <definedName name="분전반">BlankMacro1</definedName>
    <definedName name="붙임1" hidden="1">{#N/A,#N/A,FALSE,"현장 NCR 분석";#N/A,#N/A,FALSE,"현장품질감사";#N/A,#N/A,FALSE,"현장품질감사"}</definedName>
    <definedName name="브">[0]!브</definedName>
    <definedName name="비">[0]!비</definedName>
    <definedName name="비_계_공">#REF!</definedName>
    <definedName name="비교" hidden="1">255</definedName>
    <definedName name="비교표1" hidden="1">255</definedName>
    <definedName name="ㅄ"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ㅅ.." hidden="1">{#N/A,#N/A,FALSE,"골재소요량";#N/A,#N/A,FALSE,"골재소요량"}</definedName>
    <definedName name="ㅅ곳ㄴ고" hidden="1">{#N/A,#N/A,FALSE,"2~8번"}</definedName>
    <definedName name="ㅅㄳ" hidden="1">{#N/A,#N/A,FALSE,"골재소요량";#N/A,#N/A,FALSE,"골재소요량"}</definedName>
    <definedName name="ㅅㅅㄱ" hidden="1">{#N/A,#N/A,FALSE,"2~8번"}</definedName>
    <definedName name="ㅅㅅㅅ" hidden="1">{#N/A,#N/A,FALSE,"2~8번"}</definedName>
    <definedName name="ㅅㅅㅅㅅ" hidden="1">{#N/A,#N/A,FALSE,"2~8번"}</definedName>
    <definedName name="ㅅㅅㅅㅅㅅ" hidden="1">{#N/A,#N/A,FALSE,"골재소요량";#N/A,#N/A,FALSE,"골재소요량"}</definedName>
    <definedName name="ㅅㅅㅅㅅㅅㅅㅅ" hidden="1">{#N/A,#N/A,FALSE,"골재소요량";#N/A,#N/A,FALSE,"골재소요량"}</definedName>
    <definedName name="ㅅㅅㅅㅅㅅㅅㅅㅅㅅㅅ" hidden="1">{"'Sheet1'!$A$4","'Sheet1'!$A$9:$G$28"}</definedName>
    <definedName name="ㅅㅅㅅㅅㅅㅅㅅㅅㅅㅅㅅ" hidden="1">{#N/A,#N/A,FALSE,"골재소요량";#N/A,#N/A,FALSE,"골재소요량"}</definedName>
    <definedName name="ㅅ여ㅛ윣ㄴ" hidden="1">{#N/A,#N/A,FALSE,"조골재"}</definedName>
    <definedName name="ㅅ융ㄴㄳ" hidden="1">{#N/A,#N/A,FALSE,"조골재"}</definedName>
    <definedName name="ㅅㅎ공ㅋ" hidden="1">{#N/A,#N/A,FALSE,"단가표지"}</definedName>
    <definedName name="사" hidden="1">#REF!</definedName>
    <definedName name="사용램프">[0]!사용램프</definedName>
    <definedName name="사진대지1" hidden="1">#REF!</definedName>
    <definedName name="산재보험료">#REF!</definedName>
    <definedName name="산출">#REF!</definedName>
    <definedName name="산표">#REF!</definedName>
    <definedName name="삼마루현황" hidden="1">[10]배수공!#REF!</definedName>
    <definedName name="샤">[0]!샤</definedName>
    <definedName name="서_________산">#REF!</definedName>
    <definedName name="서_________울">#REF!</definedName>
    <definedName name="서___귀___포">#REF!</definedName>
    <definedName name="석">#REF!</definedName>
    <definedName name="선금" hidden="1">{#N/A,#N/A,FALSE,"현장 NCR 분석";#N/A,#N/A,FALSE,"현장품질감사";#N/A,#N/A,FALSE,"현장품질감사"}</definedName>
    <definedName name="설">#N/A</definedName>
    <definedName name="설계내역서">BlankMacro1</definedName>
    <definedName name="설계단면력요약.SAP90Work">[0]!설계단면력요약.SAP90Work</definedName>
    <definedName name="설비">#REF!</definedName>
    <definedName name="성도">#REF!</definedName>
    <definedName name="셔">[0]!셔</definedName>
    <definedName name="셔ㅛ" hidden="1">{#N/A,#N/A,FALSE,"운반시간"}</definedName>
    <definedName name="소">[0]!소</definedName>
    <definedName name="소모비">#REF!</definedName>
    <definedName name="소방" hidden="1">{"SJ - 기본 보기",#N/A,FALSE,"공사별 외주견적"}</definedName>
    <definedName name="소방공량산출서">BlankMacro1</definedName>
    <definedName name="소방내역">BlankMacro1</definedName>
    <definedName name="소방내역서">BlankMacro1</definedName>
    <definedName name="소보" hidden="1">{#N/A,#N/A,FALSE,"포장단가"}</definedName>
    <definedName name="소수2" hidden="1">{#N/A,#N/A,FALSE,"속도"}</definedName>
    <definedName name="소수2교A2" hidden="1">{#N/A,#N/A,FALSE,"운반시간"}</definedName>
    <definedName name="속_________초">#REF!</definedName>
    <definedName name="손영주" hidden="1">{#N/A,#N/A,FALSE,"조골재"}</definedName>
    <definedName name="수" hidden="1">#REF!</definedName>
    <definedName name="수_________원">#REF!</definedName>
    <definedName name="수지">#REF!</definedName>
    <definedName name="수지증감" hidden="1">{#N/A,#N/A,FALSE,"포장단가"}</definedName>
    <definedName name="수할">#REF!</definedName>
    <definedName name="순공사비">#REF!</definedName>
    <definedName name="순공사원가">#REF!</definedName>
    <definedName name="스">[0]!스</definedName>
    <definedName name="시">[0]!시</definedName>
    <definedName name="시공측량사">#REF!</definedName>
    <definedName name="시발" hidden="1">{"'Sheet1'!$A$4","'Sheet1'!$A$9:$G$28"}</definedName>
    <definedName name="시방">#REF!</definedName>
    <definedName name="시방1">#REF!</definedName>
    <definedName name="시트" hidden="1">1</definedName>
    <definedName name="식재이식삽도" hidden="1">{#N/A,#N/A,FALSE,"운반시간"}</definedName>
    <definedName name="신기교P3본체집계" hidden="1">{#N/A,#N/A,FALSE,"배수1"}</definedName>
    <definedName name="신호기">[0]!신호기</definedName>
    <definedName name="실행">#REF!</definedName>
    <definedName name="실행갑">#REF!</definedName>
    <definedName name="실행예산표">#REF!</definedName>
    <definedName name="실행조건">#REF!</definedName>
    <definedName name="ㅇ" hidden="1">{#N/A,#N/A,FALSE,"조골재"}</definedName>
    <definedName name="ㅇ191">#REF!</definedName>
    <definedName name="ㅇ227">#REF!</definedName>
    <definedName name="ㅇㄴㄹㄹㄴㄹㄹ" hidden="1">{#N/A,#N/A,FALSE,"운반시간"}</definedName>
    <definedName name="ㅇㄴㄹㅇㄴㄹㅇㄴ" hidden="1">{#N/A,#N/A,FALSE,"조골재"}</definedName>
    <definedName name="ㅇㄴㅁ" hidden="1">[11]실행철강하도!$A$1:$A$4</definedName>
    <definedName name="ㅇㄴㅁㅁㅁ" hidden="1">{#N/A,#N/A,FALSE,"2~8번"}</definedName>
    <definedName name="ㅇㄴㅇㅁㄴ" hidden="1">{#N/A,#N/A,FALSE,"2~8번"}</definedName>
    <definedName name="ㅇㄴㅇㅇ" hidden="1">{#N/A,#N/A,FALSE,"운반시간"}</definedName>
    <definedName name="ㅇㄴㅋㅋㅌ" hidden="1">{#N/A,#N/A,FALSE,"혼합골재"}</definedName>
    <definedName name="ㅇㄴㅍㄴㄱ" hidden="1">{#N/A,#N/A,FALSE,"골재소요량";#N/A,#N/A,FALSE,"골재소요량"}</definedName>
    <definedName name="ㅇ니ㅓ리" hidden="1">{#N/A,#N/A,FALSE,"2~8번"}</definedName>
    <definedName name="ㅇㄹ" hidden="1">#REF!</definedName>
    <definedName name="ㅇㄹㄶ" hidden="1">{"'Sheet1'!$A$4","'Sheet1'!$A$9:$G$28"}</definedName>
    <definedName name="ㅇㄹㄹ" hidden="1">#REF!</definedName>
    <definedName name="ㅇㄹㄹㅇ" hidden="1">{#N/A,#N/A,FALSE,"2~8번"}</definedName>
    <definedName name="ㅇㄹㅇ" hidden="1">{#N/A,#N/A,FALSE,"운반시간"}</definedName>
    <definedName name="ㅇㄺ" hidden="1">{#N/A,#N/A,FALSE,"혼합골재"}</definedName>
    <definedName name="ㅇㅀㄴ"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ㅁㄴㄻㄴㅇㄻㄴㅇㄻㄴㅇㄻㄴㄹㅇㄻㅇㄻㅇㄴㄹ" hidden="1">{#N/A,#N/A,FALSE,"조골재"}</definedName>
    <definedName name="ㅇㅁㄴㅇ" hidden="1">{#N/A,#N/A,FALSE,"2~8번"}</definedName>
    <definedName name="ㅇㅁㄴㅇㄻㄴㅇㄻㄴㅇㄻㄴㅇㄹ" hidden="1">{#N/A,#N/A,FALSE,"골재소요량";#N/A,#N/A,FALSE,"골재소요량"}</definedName>
    <definedName name="ㅇㅁ니ㅓㅇㄹ" hidden="1">{#N/A,#N/A,FALSE,"조골재"}</definedName>
    <definedName name="ㅇㅁㅇㅁ" hidden="1">{#N/A,#N/A,FALSE,"2~8번"}</definedName>
    <definedName name="ㅇ쇼뉴굔" hidden="1">{#N/A,#N/A,FALSE,"조골재"}</definedName>
    <definedName name="ㅇ수ㅕㅜㅇ" hidden="1">{#N/A,#N/A,FALSE,"단가표지"}</definedName>
    <definedName name="ㅇㅇ">BlankMacro1</definedName>
    <definedName name="ㅇㅇ011" hidden="1">{#N/A,#N/A,FALSE,"조골재"}</definedName>
    <definedName name="ㅇㅇ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ㅇㅇㅇㅇㅇㅇ" hidden="1">{#N/A,#N/A,FALSE,"조골재"}</definedName>
    <definedName name="ㅇㅍㄴㅁ3" hidden="1">{#N/A,#N/A,FALSE,"조골재"}</definedName>
    <definedName name="ㅇㅎㄹㅇㅎㄹㅇ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아">BlankMacro1</definedName>
    <definedName name="아늘믿">BlankMacro1</definedName>
    <definedName name="아니">BlankMacro1</definedName>
    <definedName name="아다">BlankMacro1</definedName>
    <definedName name="아디">BlankMacro1</definedName>
    <definedName name="아러ㅏ러" hidden="1">{"'Firr(선)'!$AS$1:$AY$62","'Firr(사)'!$AS$1:$AY$62","'Firr(회)'!$AS$1:$AY$62","'Firr(선)'!$L$1:$V$62","'Firr(사)'!$L$1:$V$62","'Firr(회)'!$L$1:$V$62"}</definedName>
    <definedName name="아서">BlankMacro1</definedName>
    <definedName name="아스콘깨기" hidden="1">{#N/A,#N/A,FALSE,"골재소요량";#N/A,#N/A,FALSE,"골재소요량"}</definedName>
    <definedName name="안_________동">#REF!</definedName>
    <definedName name="안전관리비">#REF!</definedName>
    <definedName name="약">#REF!</definedName>
    <definedName name="약품탱크">#REF!</definedName>
    <definedName name="어오" hidden="1">{#N/A,#N/A,FALSE,"현장 NCR 분석";#N/A,#N/A,FALSE,"현장품질감사";#N/A,#N/A,FALSE,"현장품질감사"}</definedName>
    <definedName name="억이상" hidden="1">{#N/A,#N/A,FALSE,"2~8번"}</definedName>
    <definedName name="업" hidden="1">{#N/A,#N/A,FALSE,"집계";#N/A,#N/A,FALSE,"표지";#N/A,#N/A,FALSE,"터빈집계";#N/A,#N/A,FALSE,"터빈내역";#N/A,#N/A,FALSE,"주제어집계";#N/A,#N/A,FALSE,"주제어내역";#N/A,#N/A,FALSE,"보일러집계";#N/A,#N/A,FALSE,"보일러내역"}</definedName>
    <definedName name="업체" hidden="1">#REF!</definedName>
    <definedName name="엔s">#REF!</definedName>
    <definedName name="엔화">#REF!</definedName>
    <definedName name="여">[0]!여</definedName>
    <definedName name="여_________수">#REF!</definedName>
    <definedName name="여ㅜㅅㅅㄱㅇ" hidden="1">{#N/A,#N/A,FALSE,"골재소요량";#N/A,#N/A,FALSE,"골재소요량"}</definedName>
    <definedName name="연습">#REF!</definedName>
    <definedName name="연접물량">[0]!연접물량</definedName>
    <definedName name="오" hidden="1">[8]실행철강하도!$A$1:$A$4</definedName>
    <definedName name="오수맨홀위치" hidden="1">{"'Sheet1'!$A$4","'Sheet1'!$A$9:$G$28"}</definedName>
    <definedName name="옥">#REF!</definedName>
    <definedName name="옹벼집계" hidden="1">{#N/A,#N/A,FALSE,"혼합골재"}</definedName>
    <definedName name="옹벽" hidden="1">{#N/A,#N/A,FALSE,"표지목차"}</definedName>
    <definedName name="옹벽지" hidden="1">{#N/A,#N/A,FALSE,"혼합골재"}</definedName>
    <definedName name="완_________도">#REF!</definedName>
    <definedName name="외비할">#REF!</definedName>
    <definedName name="외주비교" hidden="1">{#N/A,#N/A,FALSE,"결의서";#N/A,#N/A,FALSE,"내역서";#N/A,#N/A,FALSE,"도급예상";#N/A,#N/A,FALSE,"시방서"}</definedName>
    <definedName name="요수간선총괄표" hidden="1">{"'Sheet1'!$A$4","'Sheet1'!$A$9:$G$28"}</definedName>
    <definedName name="용동교" hidden="1">{#N/A,#N/A,FALSE,"배수1"}</definedName>
    <definedName name="용수간선공사비" hidden="1">{"'Sheet1'!$A$4","'Sheet1'!$A$9:$G$28"}</definedName>
    <definedName name="용수로재료집계" hidden="1">{"'Sheet1'!$A$4","'Sheet1'!$A$9:$G$28"}</definedName>
    <definedName name="용역">#REF!</definedName>
    <definedName name="용접공">#REF!</definedName>
    <definedName name="용접공_일반">#REF!</definedName>
    <definedName name="우">[0]!우</definedName>
    <definedName name="우수받이위치조서" hidden="1">{#N/A,#N/A,FALSE,"단가표지"}</definedName>
    <definedName name="우안" hidden="1">{"'Sheet1'!$A$4","'Sheet1'!$A$9:$G$28"}</definedName>
    <definedName name="우일">#REF!</definedName>
    <definedName name="운">#REF!</definedName>
    <definedName name="운1">#REF!</definedName>
    <definedName name="운송할">#REF!</definedName>
    <definedName name="울_________산">#REF!</definedName>
    <definedName name="울_________진">#REF!</definedName>
    <definedName name="웃ㅇ국ㅇ" hidden="1">{#N/A,#N/A,FALSE,"혼합골재"}</definedName>
    <definedName name="원_________주">#REF!</definedName>
    <definedName name="원2" hidden="1">{#N/A,#N/A,FALSE,"포장단가"}</definedName>
    <definedName name="원가" hidden="1">{#N/A,#N/A,FALSE,"운반시간"}</definedName>
    <definedName name="원가1">BlankMacro1</definedName>
    <definedName name="원가2" hidden="1">{#N/A,#N/A,FALSE,"포장단가"}</definedName>
    <definedName name="원남내역" hidden="1">[12]실행철강하도!$A$1:$A$4</definedName>
    <definedName name="원화환율">#REF!</definedName>
    <definedName name="위" hidden="1">{"'Sheet1'!$A$4","'Sheet1'!$A$9:$G$28"}</definedName>
    <definedName name="유">[0]!유</definedName>
    <definedName name="을___릉___도">#REF!</definedName>
    <definedName name="의" hidden="1">{#N/A,#N/A,FALSE,"운반시간"}</definedName>
    <definedName name="이">[0]!이</definedName>
    <definedName name="이가" hidden="1">{"'Firr(선)'!$AS$1:$AY$62","'Firr(사)'!$AS$1:$AY$62","'Firr(회)'!$AS$1:$AY$62","'Firr(선)'!$L$1:$V$62","'Firr(사)'!$L$1:$V$62","'Firr(회)'!$L$1:$V$62"}</definedName>
    <definedName name="이동" hidden="1">{#N/A,#N/A,FALSE,"조골재"}</definedName>
    <definedName name="이름충돌">#REF!</definedName>
    <definedName name="이릉" hidden="1">#REF!</definedName>
    <definedName name="이수할">#REF!</definedName>
    <definedName name="이용">#REF!</definedName>
    <definedName name="이윤">#REF!</definedName>
    <definedName name="이정" hidden="1">{#N/A,#N/A,FALSE,"2~8번"}</definedName>
    <definedName name="이종구" hidden="1">{#N/A,#N/A,FALSE,"배수1"}</definedName>
    <definedName name="이천순복음"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이ㅏㅁ넝리먼ㅇㄹ" hidden="1">{#N/A,#N/A,FALSE,"골재소요량";#N/A,#N/A,FALSE,"골재소요량"}</definedName>
    <definedName name="인_________천">#REF!</definedName>
    <definedName name="인모">#REF!</definedName>
    <definedName name="인비할">#REF!</definedName>
    <definedName name="인비할1">#REF!</definedName>
    <definedName name="인상익">BlankMacro1</definedName>
    <definedName name="인세할">#REF!</definedName>
    <definedName name="인쇄영역">#REF!</definedName>
    <definedName name="인쇄영역2">#REF!</definedName>
    <definedName name="인수할">#REF!</definedName>
    <definedName name="인수할1">#REF!</definedName>
    <definedName name="인천" hidden="1">{#N/A,#N/A,FALSE,"현장 NCR 분석";#N/A,#N/A,FALSE,"현장품질감사";#N/A,#N/A,FALSE,"현장품질감사"}</definedName>
    <definedName name="인천1" hidden="1">#REF!</definedName>
    <definedName name="인천여1">#REF!</definedName>
    <definedName name="인천지검"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인테리어">#REF!</definedName>
    <definedName name="일" hidden="1">[8]실행철강하도!$A$1:$A$4</definedName>
    <definedName name="일구">#REF!</definedName>
    <definedName name="일반관리비">#REF!</definedName>
    <definedName name="일반부" hidden="1">{#N/A,#N/A,FALSE,"조골재"}</definedName>
    <definedName name="임ㄴ" hidden="1">{"'공사부문'!$A$6:$A$32"}</definedName>
    <definedName name="입">#REF!</definedName>
    <definedName name="입찰공고현황_공고_목록">#REF!</definedName>
    <definedName name="입찰금액안" hidden="1">[13]집계표!#REF!</definedName>
    <definedName name="ㅈ1" hidden="1">{#N/A,#N/A,FALSE,"혼합골재"}</definedName>
    <definedName name="ㅈㄱ" hidden="1">{#N/A,#N/A,FALSE,"조골재"}</definedName>
    <definedName name="ㅈㄷ" hidden="1">{"'Sheet1'!$A$4","'Sheet1'!$A$9:$G$28"}</definedName>
    <definedName name="ㅈㄷㄳㅈㄷㅍㅎㄱ" hidden="1">{#N/A,#N/A,FALSE,"표지목차"}</definedName>
    <definedName name="ㅈㄷㄳㅎㅍㅂㅈㄱ" hidden="1">{#N/A,#N/A,FALSE,"골재소요량";#N/A,#N/A,FALSE,"골재소요량"}</definedName>
    <definedName name="ㅈㄷㄷㄷㄷ" hidden="1">{"'Sheet1'!$A$4","'Sheet1'!$A$9:$G$28"}</definedName>
    <definedName name="ㅈㅁㄱㄷ" hidden="1">{#N/A,#N/A,FALSE,"단가표지"}</definedName>
    <definedName name="ㅈㅈ">[0]!ㅈㅈ</definedName>
    <definedName name="ㅈㅈㅈ" hidden="1">{#N/A,#N/A,FALSE,"표지목차"}</definedName>
    <definedName name="ㅈㅈㅈㅈ" hidden="1">{#N/A,#N/A,FALSE,"골재소요량";#N/A,#N/A,FALSE,"골재소요량"}</definedName>
    <definedName name="자">BlankMacro1</definedName>
    <definedName name="자금수지" hidden="1">#REF!</definedName>
    <definedName name="자동제어1차공량산출">BlankMacro1</definedName>
    <definedName name="자비할">#REF!</definedName>
    <definedName name="자비할1">#REF!</definedName>
    <definedName name="자수할">#REF!</definedName>
    <definedName name="자수할1">#REF!</definedName>
    <definedName name="자재및골재집계" hidden="1">{"'Sheet1'!$A$4","'Sheet1'!$A$9:$G$28"}</definedName>
    <definedName name="자할2">#REF!</definedName>
    <definedName name="자할3">#REF!</definedName>
    <definedName name="자할4">#REF!</definedName>
    <definedName name="장비" hidden="1">{#N/A,#N/A,FALSE,"단가표지"}</definedName>
    <definedName name="장비할">#REF!</definedName>
    <definedName name="재료비">#REF!</definedName>
    <definedName name="쟈">[0]!쟈</definedName>
    <definedName name="저">#REF!</definedName>
    <definedName name="저압케이블공">[0]!저압케이블공</definedName>
    <definedName name="전_________주">#REF!</definedName>
    <definedName name="전기">#REF!</definedName>
    <definedName name="전기공사">#REF!</definedName>
    <definedName name="전기내역" hidden="1">{#N/A,#N/A,FALSE,"CCTV"}</definedName>
    <definedName name="전기변경1">BlankMacro1</definedName>
    <definedName name="전기변경3">BlankMacro1</definedName>
    <definedName name="전기산출" hidden="1">#REF!</definedName>
    <definedName name="전기산출내역" hidden="1">#REF!</definedName>
    <definedName name="전등설비" hidden="1">{#N/A,#N/A,FALSE,"CCTV"}</definedName>
    <definedName name="전라선" hidden="1">{#N/A,#N/A,FALSE,"현장 NCR 분석";#N/A,#N/A,FALSE,"현장품질감사";#N/A,#N/A,FALSE,"현장품질감사"}</definedName>
    <definedName name="전력간선">BlankMacro1</definedName>
    <definedName name="전망">#REF!</definedName>
    <definedName name="全体">#REF!</definedName>
    <definedName name="全体１">#REF!</definedName>
    <definedName name="전석쌓기면적조서" hidden="1">{"'Sheet1'!$A$4","'Sheet1'!$A$9:$G$28"}</definedName>
    <definedName name="전석쌓기면적조서3공구" hidden="1">{"'Sheet1'!$A$4","'Sheet1'!$A$9:$G$28"}</definedName>
    <definedName name="점멸기입력">[0]!점멸기입력</definedName>
    <definedName name="정">#REF!</definedName>
    <definedName name="정화">#REF!</definedName>
    <definedName name="제_________주">#REF!</definedName>
    <definedName name="져">[0]!져</definedName>
    <definedName name="조" hidden="1">{"'Firr(선)'!$AS$1:$AY$62","'Firr(사)'!$AS$1:$AY$62","'Firr(회)'!$AS$1:$AY$62","'Firr(선)'!$L$1:$V$62","'Firr(사)'!$L$1:$V$62","'Firr(회)'!$L$1:$V$62"}</definedName>
    <definedName name="조도등주종류">[0]!조도등주종류</definedName>
    <definedName name="조도케이블길이">[0]!조도케이블길이</definedName>
    <definedName name="조사가" hidden="1">[14]입찰안!#REF!</definedName>
    <definedName name="조수">[0]!조수</definedName>
    <definedName name="조효" hidden="1">{"'Firr(선)'!$AS$1:$AY$62","'Firr(사)'!$AS$1:$AY$62","'Firr(회)'!$AS$1:$AY$62","'Firr(선)'!$L$1:$V$62","'Firr(사)'!$L$1:$V$62","'Firr(회)'!$L$1:$V$62"}</definedName>
    <definedName name="조효석" hidden="1">{"'Firr(선)'!$AS$1:$AY$62","'Firr(사)'!$AS$1:$AY$62","'Firr(회)'!$AS$1:$AY$62","'Firr(선)'!$L$1:$V$62","'Firr(사)'!$L$1:$V$62","'Firr(회)'!$L$1:$V$62"}</definedName>
    <definedName name="종합청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좌안" hidden="1">{"'Sheet1'!$A$4","'Sheet1'!$A$9:$G$28"}</definedName>
    <definedName name="주주" hidden="1">{#N/A,#N/A,FALSE,"2~8번"}</definedName>
    <definedName name="중관리" hidden="1">{#N/A,#N/A,FALSE,"포장단가"}</definedName>
    <definedName name="중기기사">[0]!중기기사</definedName>
    <definedName name="중기테이블" hidden="1">{"'중기작업1'!$A$1:$V$18"}</definedName>
    <definedName name="중량">#REF!</definedName>
    <definedName name="중량표">#REF!</definedName>
    <definedName name="중추2교대거푸집집계" hidden="1">{#N/A,#N/A,FALSE,"배수1"}</definedName>
    <definedName name="즈">[0]!즈</definedName>
    <definedName name="증감내역양식" hidden="1">{#N/A,#N/A,FALSE,"현장 NCR 분석";#N/A,#N/A,FALSE,"현장품질감사";#N/A,#N/A,FALSE,"현장품질감사"}</definedName>
    <definedName name="지역">#REF!</definedName>
    <definedName name="지역별">#REF!</definedName>
    <definedName name="지적기사_1급">#REF!</definedName>
    <definedName name="지적기사_2급">#REF!</definedName>
    <definedName name="직매54P" hidden="1">{#N/A,#N/A,TRUE,"토적및재료집계";#N/A,#N/A,TRUE,"토적및재료집계";#N/A,#N/A,TRUE,"단위량"}</definedName>
    <definedName name="직접경비">#REF!</definedName>
    <definedName name="직접노무비">#REF!</definedName>
    <definedName name="진_________주">#REF!</definedName>
    <definedName name="진해" hidden="1">#REF!</definedName>
    <definedName name="집">#REF!</definedName>
    <definedName name="집계1">#N/A</definedName>
    <definedName name="집수정" hidden="1">#REF!</definedName>
    <definedName name="집수정1" hidden="1">#REF!</definedName>
    <definedName name="ㅊㅊㅊ" hidden="1">{#N/A,#N/A,FALSE,"운반시간"}</definedName>
    <definedName name="ㅊㅊㅊㅊㅊ" hidden="1">{#N/A,#N/A,FALSE,"단가표지"}</definedName>
    <definedName name="ㅊㅊㅊㅊㅊㅊ" hidden="1">{#N/A,#N/A,FALSE,"조골재"}</definedName>
    <definedName name="ㅊㅊㅊㅊㅊㅊㅊ" hidden="1">{#N/A,#N/A,FALSE,"표지목차"}</definedName>
    <definedName name="차">BlankMacro1</definedName>
    <definedName name="참가확인서">#REF!</definedName>
    <definedName name="참석자" hidden="1">{#N/A,#N/A,FALSE,"현장 NCR 분석";#N/A,#N/A,FALSE,"현장품질감사";#N/A,#N/A,FALSE,"현장품질감사"}</definedName>
    <definedName name="참조">[0]!참조</definedName>
    <definedName name="천안역방향간지" hidden="1">{#N/A,#N/A,FALSE,"배수2"}</definedName>
    <definedName name="철">#REF!</definedName>
    <definedName name="철_________원">#REF!</definedName>
    <definedName name="철____공">#REF!</definedName>
    <definedName name="철_골_공">#REF!</definedName>
    <definedName name="철근총괄1" hidden="1">{#N/A,#N/A,FALSE,"표지목차"}</definedName>
    <definedName name="청_________주">#REF!</definedName>
    <definedName name="쳐">[0]!쳐</definedName>
    <definedName name="총">#REF!</definedName>
    <definedName name="총공" hidden="1">{#N/A,#N/A,FALSE,"운반시간"}</definedName>
    <definedName name="총괄표" hidden="1">{#N/A,#N/A,TRUE,"총괄"}</definedName>
    <definedName name="추___풍___령">#REF!</definedName>
    <definedName name="추가">#REF!</definedName>
    <definedName name="춘_________천">#REF!</definedName>
    <definedName name="충_________무">#REF!</definedName>
    <definedName name="취소">[0]!취소</definedName>
    <definedName name="츄ㅗㄹㅊㄹ초" hidden="1">{#N/A,#N/A,FALSE,"물가변동";#N/A,#N/A,FALSE,"집계";#N/A,#N/A,FALSE,"도급집계";#N/A,#N/A,FALSE,"예산서";#N/A,#N/A,FALSE,"터빈";#N/A,#N/A,FALSE,"보일러";#N/A,#N/A,FALSE,"품셈";#N/A,#N/A,FALSE,"부표";#N/A,#N/A,FALSE,"적용노임";#N/A,#N/A,FALSE,"장비노임";#N/A,#N/A,FALSE,"정산품질";#N/A,#N/A,FALSE,"신규별표";#N/A,#N/A,FALSE,"정산신규품";#N/A,#N/A,FALSE,"ESC별표"}</definedName>
    <definedName name="측구" hidden="1">{#N/A,#N/A,FALSE,"2~8번"}</definedName>
    <definedName name="치">[0]!치</definedName>
    <definedName name="ㅋ" hidden="1">{#N/A,#N/A,FALSE,"조골재"}</definedName>
    <definedName name="ㅋㅋ" hidden="1">{"'Sheet1'!$A$4","'Sheet1'!$A$9:$G$28"}</definedName>
    <definedName name="ㅋㅋㅋㅋ" hidden="1">{#N/A,#N/A,FALSE,"조골재"}</definedName>
    <definedName name="ㅋㅋㅋㅋㅋㅋ" hidden="1">{#N/A,#N/A,FALSE,"골재소요량";#N/A,#N/A,FALSE,"골재소요량"}</definedName>
    <definedName name="컻퍼" hidden="1">{#N/A,#N/A,FALSE,"운반시간"}</definedName>
    <definedName name="케이블간지" hidden="1">{#N/A,#N/A,TRUE,"토적및재료집계";#N/A,#N/A,TRUE,"토적및재료집계";#N/A,#N/A,TRUE,"단위량"}</definedName>
    <definedName name="켜">[0]!켜</definedName>
    <definedName name="크">[0]!크</definedName>
    <definedName name="크레인가격">[0]!크레인가격</definedName>
    <definedName name="키">[0]!키</definedName>
    <definedName name="ㅌ" hidden="1">{#N/A,#N/A,FALSE,"2~8번"}</definedName>
    <definedName name="ㅌㅌ" hidden="1">{#N/A,#N/A,FALSE,"조골재"}</definedName>
    <definedName name="ㅌㅌㅌ" hidden="1">{#N/A,#N/A,FALSE,"골재소요량";#N/A,#N/A,FALSE,"골재소요량"}</definedName>
    <definedName name="ㅌㅌㅌㅌ" hidden="1">{#N/A,#N/A,FALSE,"2~8번"}</definedName>
    <definedName name="ㅌㅌㅌㅌㅌ" hidden="1">{#N/A,#N/A,FALSE,"골재소요량";#N/A,#N/A,FALSE,"골재소요량"}</definedName>
    <definedName name="ㅌㅌㅌㅌㅌㅌ" hidden="1">{#N/A,#N/A,FALSE,"조골재"}</definedName>
    <definedName name="ㅌㅍㅊㅇㅌㅎ" hidden="1">{#N/A,#N/A,FALSE,"도급대비시행율";#N/A,#N/A,FALSE,"결의서";#N/A,#N/A,FALSE,"내역서";#N/A,#N/A,FALSE,"도급예상"}</definedName>
    <definedName name="태영" hidden="1">{#N/A,#N/A,FALSE,"골재소요량";#N/A,#N/A,FALSE,"골재소요량"}</definedName>
    <definedName name="탠">#N/A</definedName>
    <definedName name="터널구간" hidden="1">{#N/A,#N/A,FALSE,"단가표지"}</definedName>
    <definedName name="테스트" hidden="1">#REF!</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텨">[0]!텨</definedName>
    <definedName name="토" hidden="1">#REF!</definedName>
    <definedName name="토공." hidden="1">{#N/A,#N/A,FALSE,"운반시간"}</definedName>
    <definedName name="토공이수" hidden="1">#REF!</definedName>
    <definedName name="토류판">#REF!</definedName>
    <definedName name="토목">#REF!</definedName>
    <definedName name="토목내역2">#REF!</definedName>
    <definedName name="토목설계" hidden="1">{#N/A,#N/A,FALSE,"골재소요량";#N/A,#N/A,FALSE,"골재소요량"}</definedName>
    <definedName name="토목원가계산">#REF!</definedName>
    <definedName name="토적계산1" hidden="1">{"'Sheet1'!$A$4","'Sheet1'!$A$9:$G$28"}</definedName>
    <definedName name="토적표" hidden="1">#REF!</definedName>
    <definedName name="토적표1" hidden="1">#REF!</definedName>
    <definedName name="통">#REF!</definedName>
    <definedName name="통신">BlankMacro1</definedName>
    <definedName name="통신집계">BlankMacro1</definedName>
    <definedName name="통케">#REF!</definedName>
    <definedName name="통합">[0]!통합</definedName>
    <definedName name="통합할">#REF!</definedName>
    <definedName name="투찰원가" hidden="1">{#N/A,#N/A,FALSE,"2~8번"}</definedName>
    <definedName name="트">[0]!트</definedName>
    <definedName name="특">#REF!</definedName>
    <definedName name="특별_인부">#REF!</definedName>
    <definedName name="티">[0]!티</definedName>
    <definedName name="ㅍ" hidden="1">{#N/A,#N/A,FALSE,"2~8번"}</definedName>
    <definedName name="ㅍㅍ" hidden="1">{#N/A,#N/A,TRUE,"토적및재료집계";#N/A,#N/A,TRUE,"토적및재료집계";#N/A,#N/A,TRUE,"단위량"}</definedName>
    <definedName name="ㅍㅍ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ㅍㅍㅍㅍㅍ" hidden="1">{#N/A,#N/A,FALSE,"표지목차"}</definedName>
    <definedName name="파운드">#REF!</definedName>
    <definedName name="파운드환율">#REF!</definedName>
    <definedName name="파일" hidden="1">#REF!</definedName>
    <definedName name="팔" hidden="1">#REF!</definedName>
    <definedName name="페이지" hidden="1">{"'Firr(선)'!$AS$1:$AY$62","'Firr(사)'!$AS$1:$AY$62","'Firr(회)'!$AS$1:$AY$62","'Firr(선)'!$L$1:$V$62","'Firr(사)'!$L$1:$V$62","'Firr(회)'!$L$1:$V$62"}</definedName>
    <definedName name="펴">[0]!펴</definedName>
    <definedName name="폐공집계1" hidden="1">{#N/A,#N/A,FALSE,"운반시간"}</definedName>
    <definedName name="폐공집계2" hidden="1">{#N/A,#N/A,FALSE,"골재소요량";#N/A,#N/A,FALSE,"골재소요량"}</definedName>
    <definedName name="폐공집계3" hidden="1">{#N/A,#N/A,FALSE,"2~8번"}</definedName>
    <definedName name="폐공집계4" hidden="1">{#N/A,#N/A,FALSE,"2~8번"}</definedName>
    <definedName name="폐공집계5" hidden="1">{#N/A,#N/A,FALSE,"조골재"}</definedName>
    <definedName name="포_________항">#REF!</definedName>
    <definedName name="품_______________명">#REF!</definedName>
    <definedName name="품위내역서">BlankMacro1</definedName>
    <definedName name="프">#REF!</definedName>
    <definedName name="플랜트기계설치공">#REF!</definedName>
    <definedName name="플랜트배관공">#REF!</definedName>
    <definedName name="플랜트용접공">#REF!</definedName>
    <definedName name="플랜트전공">#REF!</definedName>
    <definedName name="플랜트제관공">#REF!</definedName>
    <definedName name="피">[0]!피</definedName>
    <definedName name="ㅎ5" hidden="1">{#N/A,#N/A,FALSE,"골재소요량";#N/A,#N/A,FALSE,"골재소요량"}</definedName>
    <definedName name="ㅎㄱㄷㅎ" hidden="1">{#N/A,#N/A,FALSE,"골재소요량";#N/A,#N/A,FALSE,"골재소요량"}</definedName>
    <definedName name="ㅎㄱㅎㅎㄷㄶ" hidden="1">{#N/A,#N/A,FALSE,"골재소요량";#N/A,#N/A,FALSE,"골재소요량"}</definedName>
    <definedName name="ㅎ노ㅠ" hidden="1">{#N/A,#N/A,FALSE,"배수1"}</definedName>
    <definedName name="ㅎㄹㄴ" hidden="1">{#N/A,#N/A,FALSE,"2~8번"}</definedName>
    <definedName name="ㅎㄹㅇㄹㄴㅇㄴㄹ" hidden="1">{#N/A,#N/A,FALSE,"표지목차"}</definedName>
    <definedName name="ㅎㄹㅇㅀ" hidden="1">{#N/A,#N/A,FALSE,"속도"}</definedName>
    <definedName name="ㅎㄹ오하ㅓ"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ㅎ류휴ㅠㅎ휴" hidden="1">{#N/A,#N/A,FALSE,"골재소요량";#N/A,#N/A,FALSE,"골재소요량"}</definedName>
    <definedName name="ㅎ류ㅠㅍㅎㅇㅎ" hidden="1">{#N/A,#N/A,FALSE,"골재소요량";#N/A,#N/A,FALSE,"골재소요량"}</definedName>
    <definedName name="ㅎ률" hidden="1">{#N/A,#N/A,FALSE,"조골재"}</definedName>
    <definedName name="ㅎㅀㄹ"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ㅎㅇㄴ" hidden="1">{#N/A,#N/A,FALSE,"2~8번"}</definedName>
    <definedName name="ㅎㅎ">#REF!</definedName>
    <definedName name="ㅎㅎㅎ" hidden="1">{#N/A,#N/A,FALSE,"혼합골재"}</definedName>
    <definedName name="ㅎㅎㅎㅁㅁ" hidden="1">{"'Sheet1'!$A$4","'Sheet1'!$A$9:$G$28"}</definedName>
    <definedName name="ㅎㅎㅎㅇㄴ" hidden="1">{#N/A,#N/A,FALSE,"표지목차"}</definedName>
    <definedName name="ㅎㅎㅎㅎ" hidden="1">{#N/A,#N/A,FALSE,"2~8번"}</definedName>
    <definedName name="ㅎㅎㅎㅎㅎ" hidden="1">{#N/A,#N/A,FALSE,"단가표지"}</definedName>
    <definedName name="ㅎㅎㅎㅎㅎㅜㅜ" hidden="1">{#N/A,#N/A,FALSE,"조골재"}</definedName>
    <definedName name="하">[0]!하</definedName>
    <definedName name="하도관리">#REF!</definedName>
    <definedName name="하도내역">#REF!</definedName>
    <definedName name="하도사" hidden="1">{#N/A,#N/A,FALSE,"총괄표지";#N/A,#N/A,FALSE,"표지";#N/A,#N/A,FALSE,"총표지";#N/A,#N/A,FALSE,"집계(총괄)";#N/A,#N/A,FALSE,"집계(토목)";#N/A,#N/A,FALSE,"집계 (R.C)";#N/A,#N/A,FALSE,"집계(철골)";#N/A,#N/A,FALSE,"집계(PC)";#N/A,#N/A,FALSE,"지급자재";#N/A,#N/A,FALSE,"RC";#N/A,#N/A,FALSE,"철골";#N/A,#N/A,FALSE,"PC";#N/A,#N/A,FALSE,"PC";#N/A,#N/A,FALSE,"하도급총괄표";#N/A,#N/A,FALSE,"하도급사항";#N/A,#N/A,FALSE,"하도급산출내역별지";#N/A,#N/A,FALSE,"세부표지";#N/A,#N/A,FALSE,"부대입찰에 관한 확약서";#N/A,#N/A,FALSE,"토목"}</definedName>
    <definedName name="하도집계">#REF!</definedName>
    <definedName name="하하">#REF!</definedName>
    <definedName name="학교">#REF!</definedName>
    <definedName name="학교2">#REF!</definedName>
    <definedName name="한" hidden="1">#REF!</definedName>
    <definedName name="한전수탁비">#REF!</definedName>
    <definedName name="할증">#REF!</definedName>
    <definedName name="할증FIT">#REF!</definedName>
    <definedName name="할증VV">#REF!</definedName>
    <definedName name="합_______________계">#REF!</definedName>
    <definedName name="합계">#REF!</definedName>
    <definedName name="行見出し">#REF!</definedName>
    <definedName name="혀">[0]!혀</definedName>
    <definedName name="현대내역서" hidden="1">{"'Sheet1'!$A$4","'Sheet1'!$A$9:$G$28"}</definedName>
    <definedName name="현장" hidden="1">#REF!</definedName>
    <definedName name="현장설명" hidden="1">{#N/A,#N/A,FALSE,"현장 NCR 분석";#N/A,#N/A,FALSE,"현장품질감사";#N/A,#N/A,FALSE,"현장품질감사"}</definedName>
    <definedName name="현장설명2" hidden="1">{#N/A,#N/A,FALSE,"현장 NCR 분석";#N/A,#N/A,FALSE,"현장품질감사";#N/A,#N/A,FALSE,"현장품질감사"}</definedName>
    <definedName name="현지">#REF!</definedName>
    <definedName name="형틀목공">#REF!</definedName>
    <definedName name="호">#REF!</definedName>
    <definedName name="호ㅎ"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호ㅓㅕㅏ6ㅅ서ㅛㅓ" hidden="1">[15]입찰안!#REF!</definedName>
    <definedName name="호ㅠ포" hidden="1">{#N/A,#N/A,FALSE,"표지목차"}</definedName>
    <definedName name="홓" hidden="1">{#N/A,#N/A,FALSE,"조골재"}</definedName>
    <definedName name="화ㅓㅣ허ㅏ">#REF!</definedName>
    <definedName name="확약서">#REF!</definedName>
    <definedName name="환율1">#REF!</definedName>
    <definedName name="환율2">#REF!</definedName>
    <definedName name="환전">BlankMacro1</definedName>
    <definedName name="황">[0]!황</definedName>
    <definedName name="효석" hidden="1">{"'Firr(선)'!$AS$1:$AY$62","'Firr(사)'!$AS$1:$AY$62","'Firr(회)'!$AS$1:$AY$62","'Firr(선)'!$L$1:$V$62","'Firr(사)'!$L$1:$V$62","'Firr(회)'!$L$1:$V$62"}</definedName>
    <definedName name="효ㅛㅛㅛㅛ" hidden="1">{#N/A,#N/A,FALSE,"조골재"}</definedName>
    <definedName name="후">[0]!후</definedName>
    <definedName name="휴천수" hidden="1">{#N/A,#N/A,FALSE,"포장단가"}</definedName>
    <definedName name="흐">[0]!흐</definedName>
    <definedName name="ㅏ" hidden="1">{#N/A,#N/A,FALSE,"운반시간"}</definedName>
    <definedName name="ㅏㄴ" hidden="1">{"'중기작업1'!$A$1:$V$18"}</definedName>
    <definedName name="ㅏ아아아앙" hidden="1">{#N/A,#N/A,FALSE,"운반시간"}</definedName>
    <definedName name="ㅏㅏㅏ" hidden="1">{#N/A,#N/A,FALSE,"골재소요량";#N/A,#N/A,FALSE,"골재소요량"}</definedName>
    <definedName name="ㅏㅏㅏㅏㅏ" hidden="1">{#N/A,#N/A,FALSE,"단가표지"}</definedName>
    <definedName name="ㅏㅏㅏㅏㅏㅏㅏ" hidden="1">{#N/A,#N/A,FALSE,"운반시간"}</definedName>
    <definedName name="ㅏㅏㅏㅏㅏㅏㅏㅏㅏㅏㅏㅏㅏㅏㅏㅏㅏㅏㅏㅏㅏㅏㅏㅏㅏㅏㅏ" hidden="1">{#N/A,#N/A,FALSE,"단가표지"}</definedName>
    <definedName name="ㅏㅓ" hidden="1">{#N/A,#N/A,FALSE,"골재소요량";#N/A,#N/A,FALSE,"골재소요량"}</definedName>
    <definedName name="ㅏㅓㅏ" hidden="1">{#N/A,#N/A,FALSE,"단가표지"}</definedName>
    <definedName name="ㅏㅓㅏㅓ" hidden="1">{#N/A,#N/A,FALSE,"2~8번"}</definedName>
    <definedName name="ㅏㅜ민얼" hidden="1">{#N/A,#N/A,FALSE,"2~8번"}</definedName>
    <definedName name="ㅐㅗㅅ">#REF!</definedName>
    <definedName name="ㅑ" hidden="1">{#N/A,#N/A,FALSE,"조골재"}</definedName>
    <definedName name="ㅑ.ㅁ" hidden="1">{"'중기작업1'!$A$1:$V$18"}</definedName>
    <definedName name="ㅑ3081">#REF!</definedName>
    <definedName name="ㅑㅕ사" hidden="1">{#N/A,#N/A,FALSE,"혼합골재"}</definedName>
    <definedName name="ㅑㅣㅕㅕㅣㅏㅎ" hidden="1">{#N/A,#N/A,FALSE,"골재소요량";#N/A,#N/A,FALSE,"골재소요량"}</definedName>
    <definedName name="ㅓ7" hidden="1">{#N/A,#N/A,FALSE,"단가표지"}</definedName>
    <definedName name="ㅓㄴㄱ" hidden="1">[11]실행철강하도!$A$1:$A$4</definedName>
    <definedName name="ㅓㄴㅇ러" hidden="1">{#N/A,#N/A,FALSE,"골재소요량";#N/A,#N/A,FALSE,"골재소요량"}</definedName>
    <definedName name="ㅓㅏ" hidden="1">{#N/A,#N/A,FALSE,"표지목차"}</definedName>
    <definedName name="ㅓㅏㅓ" hidden="1">{#N/A,#N/A,FALSE,"조골재"}</definedName>
    <definedName name="ㅓㅏㅓㅎ" hidden="1">{#N/A,#N/A,FALSE,"단가표지"}</definedName>
    <definedName name="ㅓㅓㅓㅓㅓㅓㅓㅓㅓ" hidden="1">{#N/A,#N/A,FALSE,"조골재"}</definedName>
    <definedName name="ㅓㅓㅓㅓㅓㅓㅓㅓㅓㅓㅓ" hidden="1">{#N/A,#N/A,FALSE,"골재소요량";#N/A,#N/A,FALSE,"골재소요량"}</definedName>
    <definedName name="ㅓㅓㅗ" hidden="1">{#N/A,#N/A,FALSE,"조골재"}</definedName>
    <definedName name="ㅓㅕ" hidden="1">{#N/A,#N/A,FALSE,"조골재"}</definedName>
    <definedName name="ㅓㅗㅓ" hidden="1">{#N/A,#N/A,FALSE,"2~8번"}</definedName>
    <definedName name="ㅔ" hidden="1">{#N/A,#N/A,FALSE,"배수2"}</definedName>
    <definedName name="ㅔ154">#REF!</definedName>
    <definedName name="ㅔ3" hidden="1">{#N/A,#N/A,FALSE,"배수1"}</definedName>
    <definedName name="ㅔㅔ" hidden="1">[16]집계표!#REF!</definedName>
    <definedName name="ㅕ" hidden="1">{#N/A,#N/A,FALSE,"2~8번"}</definedName>
    <definedName name="ㅕ168">#REF!</definedName>
    <definedName name="ㅕㅑ" hidden="1">{#N/A,#N/A,FALSE,"2~8번"}</definedName>
    <definedName name="ㅕㅑㅑㅑ" hidden="1">{#N/A,#N/A,FALSE,"조골재"}</definedName>
    <definedName name="ㅕㅕㅕ" hidden="1">{#N/A,#N/A,FALSE,"혼합골재"}</definedName>
    <definedName name="ㅕㅕㅕㅕ" hidden="1">{#N/A,#N/A,FALSE,"표지목차"}</definedName>
    <definedName name="ㅕㅕㅕㅕㅕ" hidden="1">{#N/A,#N/A,FALSE,"운반시간"}</definedName>
    <definedName name="ㅕㅕㅕㅕㅕㅕ" hidden="1">{#N/A,#N/A,FALSE,"단가표지"}</definedName>
    <definedName name="ㅕㅕㅕㅕㅕㅕㅕㅕ" hidden="1">{#N/A,#N/A,FALSE,"조골재"}</definedName>
    <definedName name="ㅗ" hidden="1">{#N/A,#N/A,FALSE,"전력간선"}</definedName>
    <definedName name="ㅗ461">#REF!</definedName>
    <definedName name="ㅗㅍ초" hidden="1">{#N/A,#N/A,FALSE,"2~8번"}</definedName>
    <definedName name="ㅗㅎㅎㅌㄹㅋㅅ" hidden="1">{#N/A,#N/A,FALSE,"2~8번"}</definedName>
    <definedName name="ㅗ호" hidden="1">{#N/A,#N/A,FALSE,"조골재"}</definedName>
    <definedName name="ㅗㅓ" hidden="1">{#N/A,#N/A,FALSE,"조골재"}</definedName>
    <definedName name="ㅗㅓㅗ" hidden="1">{#N/A,#N/A,FALSE,"골재소요량";#N/A,#N/A,FALSE,"골재소요량"}</definedName>
    <definedName name="ㅗㅗ">#REF!</definedName>
    <definedName name="ㅗㅗㅗ"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ㅗㅗㅗㅗㅗㅗ" hidden="1">{#N/A,#N/A,FALSE,"2~8번"}</definedName>
    <definedName name="ㅗㅗㅜㅜ" hidden="1">{#N/A,#N/A,FALSE,"조골재"}</definedName>
    <definedName name="ㅗㅗㅜㅜㅜㅜ" hidden="1">{#N/A,#N/A,FALSE,"운반시간"}</definedName>
    <definedName name="ㅗㅜㅗㅜㅗㅜ" hidden="1">{#N/A,#N/A,FALSE,"운반시간"}</definedName>
    <definedName name="ㅗㅜㅗㅜㅗㅜㅗㅗㅗㅗ" hidden="1">{#N/A,#N/A,FALSE,"조골재"}</definedName>
    <definedName name="ㅗㅜㅗㅜㅗㅜㅗㅜㅗㅜ" hidden="1">{#N/A,#N/A,FALSE,"운반시간"}</definedName>
    <definedName name="ㅘㅓ" hidden="1">{#N/A,#N/A,FALSE,"운반시간"}</definedName>
    <definedName name="ㅘㅗ허ㅎ" hidden="1">#REF!</definedName>
    <definedName name="ㅘㅗㅓㅘ" hidden="1">{#N/A,#N/A,FALSE,"단가표지"}</definedName>
    <definedName name="ㅛ셔됴ㅕ" hidden="1">{#N/A,#N/A,FALSE,"운반시간"}</definedName>
    <definedName name="ㅛ셔으ㅜㅅ구" hidden="1">{#N/A,#N/A,FALSE,"2~8번"}</definedName>
    <definedName name="ㅛㅇ수ㅜㅛㅅㅇ" hidden="1">{#N/A,#N/A,FALSE,"2~8번"}</definedName>
    <definedName name="ㅛㅓㄴㄱ5" hidden="1">{#N/A,#N/A,FALSE,"단가표지"}</definedName>
    <definedName name="ㅛㅕㅕㅑㅓ" hidden="1">{#N/A,#N/A,FALSE,"표지목차"}</definedName>
    <definedName name="ㅛㅛㅛㅛㅛㅛ" hidden="1">{#N/A,#N/A,FALSE,"골재소요량";#N/A,#N/A,FALSE,"골재소요량"}</definedName>
    <definedName name="ㅛㅛㅛㅛㅛㅛㅛ" hidden="1">{#N/A,#N/A,FALSE,"단가표지"}</definedName>
    <definedName name="ㅛㅠㅗㄱ셔ㅛ" hidden="1">{#N/A,#N/A,FALSE,"조골재"}</definedName>
    <definedName name="ㅜ" hidden="1">{#N/A,#N/A,FALSE,"조골재"}</definedName>
    <definedName name="ㅜㄴ" hidden="1">{#N/A,#N/A,FALSE,"운반시간"}</definedName>
    <definedName name="ㅜㅁㄴ아ㅑ" hidden="1">{#N/A,#N/A,FALSE,"단가표지"}</definedName>
    <definedName name="ㅜ아ㅏ후" hidden="1">{#N/A,#N/A,FALSE,"골재소요량";#N/A,#N/A,FALSE,"골재소요량"}</definedName>
    <definedName name="ㅜ여숫유" hidden="1">{#N/A,#N/A,FALSE,"운반시간"}</definedName>
    <definedName name="ㅜ후ㅗㅜㅗ" hidden="1">{#N/A,#N/A,FALSE,"단가표지"}</definedName>
    <definedName name="ㅜㅗㅗ" hidden="1">{#N/A,#N/A,FALSE,"2~8번"}</definedName>
    <definedName name="ㅜㅗㅜㅜㅜㅜㅜㅜㅜㅜㅜ" hidden="1">{#N/A,#N/A,FALSE,"2~8번"}</definedName>
    <definedName name="ㅜㅜ" hidden="1">{#N/A,#N/A,FALSE,"운반시간"}</definedName>
    <definedName name="ㅜㅜㅜㅜㅜㅜㅜㅜㅜㅜ" hidden="1">{#N/A,#N/A,FALSE,"조골재"}</definedName>
    <definedName name="ㅜㅜㅜㅜㅜㅜㅜㅜㅜㅜㅜ" hidden="1">{#N/A,#N/A,FALSE,"조골재"}</definedName>
    <definedName name="ㅜㅜㅜㅜㅜㅜㅜㅜㅜㅜㅜㅜㅜㅜㅜㅜㅜㅜㅜㅜㅜㅜㅜㅜㅜㅜㅜㅜㅜㅜㅜㅜㅜㅜ" hidden="1">{"'Sheet1'!$A$4","'Sheet1'!$A$9:$G$28"}</definedName>
    <definedName name="ㅝㅎㄹ촉ㅇ" hidden="1">{#N/A,#N/A,FALSE,"조골재"}</definedName>
    <definedName name="ㅠ61">#REF!</definedName>
    <definedName name="ㅠㄱ소슈" hidden="1">{#N/A,#N/A,FALSE,"골재소요량";#N/A,#N/A,FALSE,"골재소요량"}</definedName>
    <definedName name="ㅠ뮤ㅐ" hidden="1">#REF!</definedName>
    <definedName name="ㅠㅅ롯고" hidden="1">{#N/A,#N/A,FALSE,"골재소요량";#N/A,#N/A,FALSE,"골재소요량"}</definedName>
    <definedName name="ㅠ숑ㄱ쇼ㅠㅠㅅ" hidden="1">{#N/A,#N/A,FALSE,"단가표지"}</definedName>
    <definedName name="ㅠㅍ" hidden="1">{#N/A,#N/A,FALSE,"하중 계산 (1)";#N/A,#N/A,FALSE,"토압계수계산";#N/A,#N/A,FALSE,"횡토압계산";#N/A,#N/A,FALSE,"전도에 대한 안정";#N/A,#N/A,FALSE,"활동에 대한 안정";#N/A,#N/A,FALSE,"지지력 검토";#N/A,#N/A,FALSE,"PILE 계산";#N/A,#N/A,FALSE,"PILE계산결과";#N/A,#N/A,FALSE,"PILE검토";#N/A,#N/A,FALSE,"벽체의 설계"}</definedName>
    <definedName name="ㅠㅠㅠㅠ" hidden="1">{#N/A,#N/A,FALSE,"운반시간"}</definedName>
    <definedName name="ㅡ" hidden="1">{#N/A,#N/A,FALSE,"2~8번"}</definedName>
    <definedName name="ㅡㅗㅓㅓㅡㅗㅗㅓㅓㅗ" hidden="1">{#N/A,#N/A,FALSE,"운반시간"}</definedName>
    <definedName name="ㅡㅡ" hidden="1">{#N/A,#N/A,FALSE,"표지목차"}</definedName>
    <definedName name="ㅡㅡㅡ" hidden="1">{#N/A,#N/A,FALSE,"골재소요량";#N/A,#N/A,FALSE,"골재소요량"}</definedName>
    <definedName name="ㅡㅡㅡㅡㅡ" hidden="1">{#N/A,#N/A,FALSE,"운반시간"}</definedName>
    <definedName name="ㅢㅏㅇ너라ㅓ" hidden="1">{#N/A,#N/A,FALSE,"운반시간"}</definedName>
    <definedName name="ㅣㅏㅓ" hidden="1">{#N/A,#N/A,FALSE,"운반시간"}</definedName>
    <definedName name="ㅣㅑㅁ어리" hidden="1">{#N/A,#N/A,FALSE,"조골재"}</definedName>
    <definedName name="ㅣㅑ엄리먼ㅇㄹ" hidden="1">{#N/A,#N/A,FALSE,"조골재"}</definedName>
    <definedName name="ㅣㅑㅑ" hidden="1">{#N/A,#N/A,FALSE,"단가표지"}</definedName>
    <definedName name="ㅣㅣㅣ" hidden="1">{#N/A,#N/A,FALSE,"조골재"}</definedName>
  </definedNames>
  <calcPr calcId="125725"/>
</workbook>
</file>

<file path=xl/calcChain.xml><?xml version="1.0" encoding="utf-8"?>
<calcChain xmlns="http://schemas.openxmlformats.org/spreadsheetml/2006/main">
  <c r="H11" i="13"/>
  <c r="K80" i="9" l="1"/>
  <c r="G78"/>
  <c r="G77"/>
  <c r="G76"/>
  <c r="G75"/>
  <c r="G74"/>
  <c r="A4"/>
  <c r="H19" i="8" l="1"/>
  <c r="I104" i="7" l="1"/>
  <c r="H77" i="9"/>
  <c r="G100"/>
  <c r="H100" s="1"/>
  <c r="G99"/>
  <c r="H99" s="1"/>
  <c r="G98"/>
  <c r="H98" s="1"/>
  <c r="G101"/>
  <c r="H101" s="1"/>
  <c r="G97"/>
  <c r="H97" s="1"/>
  <c r="L83"/>
  <c r="K83"/>
  <c r="L81"/>
  <c r="K81"/>
  <c r="L80"/>
  <c r="K78"/>
  <c r="L78" s="1"/>
  <c r="I78"/>
  <c r="J78" s="1"/>
  <c r="K77"/>
  <c r="L77" s="1"/>
  <c r="I77"/>
  <c r="J77" s="1"/>
  <c r="K76"/>
  <c r="L76" s="1"/>
  <c r="I76"/>
  <c r="J76" s="1"/>
  <c r="H76"/>
  <c r="K100"/>
  <c r="L100" s="1"/>
  <c r="I100"/>
  <c r="J100" s="1"/>
  <c r="K99"/>
  <c r="L99" s="1"/>
  <c r="I99"/>
  <c r="J99" s="1"/>
  <c r="K98"/>
  <c r="L98" s="1"/>
  <c r="I98"/>
  <c r="J98" s="1"/>
  <c r="K97"/>
  <c r="L97" s="1"/>
  <c r="I97"/>
  <c r="J97" s="1"/>
  <c r="K75"/>
  <c r="L75" s="1"/>
  <c r="I75"/>
  <c r="J75" s="1"/>
  <c r="H75"/>
  <c r="K74"/>
  <c r="L74" s="1"/>
  <c r="I74"/>
  <c r="J74" s="1"/>
  <c r="H74"/>
  <c r="I7"/>
  <c r="J7" s="1"/>
  <c r="K7"/>
  <c r="L7" s="1"/>
  <c r="G7"/>
  <c r="C7"/>
  <c r="A7"/>
  <c r="G99" i="7"/>
  <c r="E7" i="9" l="1"/>
  <c r="F76"/>
  <c r="F77"/>
  <c r="H7"/>
  <c r="F7" s="1"/>
  <c r="E76"/>
  <c r="E78"/>
  <c r="H78"/>
  <c r="F78" s="1"/>
  <c r="E77"/>
  <c r="H116"/>
  <c r="G13" i="10" s="1"/>
  <c r="H13" s="1"/>
  <c r="F97" i="9"/>
  <c r="F98"/>
  <c r="F99"/>
  <c r="F100"/>
  <c r="F74"/>
  <c r="F75"/>
  <c r="E74"/>
  <c r="E97"/>
  <c r="E98"/>
  <c r="E99"/>
  <c r="E100"/>
  <c r="E75"/>
  <c r="G93" i="7" l="1"/>
  <c r="G92"/>
  <c r="D92"/>
  <c r="I93"/>
  <c r="I92"/>
  <c r="K93"/>
  <c r="D93"/>
  <c r="K92"/>
  <c r="I77"/>
  <c r="I76"/>
  <c r="J76" s="1"/>
  <c r="K77"/>
  <c r="L77" s="1"/>
  <c r="G77"/>
  <c r="H77" s="1"/>
  <c r="K76"/>
  <c r="L76" s="1"/>
  <c r="G76"/>
  <c r="H76" s="1"/>
  <c r="H78" s="1"/>
  <c r="G81" i="9" s="1"/>
  <c r="I25" i="7"/>
  <c r="G41"/>
  <c r="G40"/>
  <c r="G36"/>
  <c r="G37" s="1"/>
  <c r="G31"/>
  <c r="H31" s="1"/>
  <c r="G21"/>
  <c r="G12"/>
  <c r="G7"/>
  <c r="I36"/>
  <c r="J36" s="1"/>
  <c r="J37" s="1"/>
  <c r="G30"/>
  <c r="H30" s="1"/>
  <c r="I31"/>
  <c r="I30"/>
  <c r="J30" s="1"/>
  <c r="J32"/>
  <c r="H32"/>
  <c r="L42"/>
  <c r="H21" i="8" s="1"/>
  <c r="J42" i="7"/>
  <c r="G21" i="8" s="1"/>
  <c r="K41" i="7"/>
  <c r="L41" s="1"/>
  <c r="I41"/>
  <c r="K40"/>
  <c r="L40" s="1"/>
  <c r="I40"/>
  <c r="K36"/>
  <c r="L36" s="1"/>
  <c r="L37" s="1"/>
  <c r="K31"/>
  <c r="L31" s="1"/>
  <c r="J31"/>
  <c r="K30"/>
  <c r="L30" s="1"/>
  <c r="A2" i="4"/>
  <c r="A2" i="7"/>
  <c r="B2" i="8"/>
  <c r="A1" i="9"/>
  <c r="G19" i="8" l="1"/>
  <c r="I80" i="9"/>
  <c r="J80" s="1"/>
  <c r="E40" i="7"/>
  <c r="H81" i="9"/>
  <c r="E76" i="7"/>
  <c r="L93"/>
  <c r="J93"/>
  <c r="E77"/>
  <c r="L92"/>
  <c r="J92"/>
  <c r="E92"/>
  <c r="J33"/>
  <c r="E93"/>
  <c r="H36"/>
  <c r="H37" s="1"/>
  <c r="F19" i="8" s="1"/>
  <c r="E19" s="1"/>
  <c r="E41" i="7"/>
  <c r="H92"/>
  <c r="E31"/>
  <c r="H93"/>
  <c r="L78"/>
  <c r="H22" i="8" s="1"/>
  <c r="J41" i="7"/>
  <c r="K32"/>
  <c r="L32" s="1"/>
  <c r="F32" s="1"/>
  <c r="F76"/>
  <c r="J77"/>
  <c r="F77" s="1"/>
  <c r="J40"/>
  <c r="E30"/>
  <c r="H33"/>
  <c r="F31"/>
  <c r="F30"/>
  <c r="H40"/>
  <c r="H41"/>
  <c r="E36"/>
  <c r="E22" i="11"/>
  <c r="E21"/>
  <c r="E20"/>
  <c r="E19"/>
  <c r="K18"/>
  <c r="E18"/>
  <c r="K17"/>
  <c r="E17" s="1"/>
  <c r="E16"/>
  <c r="E15"/>
  <c r="E14"/>
  <c r="E13"/>
  <c r="E12"/>
  <c r="E11"/>
  <c r="E10"/>
  <c r="E7"/>
  <c r="F18" i="8" l="1"/>
  <c r="G79" i="9"/>
  <c r="H79" s="1"/>
  <c r="G18" i="8"/>
  <c r="I79" i="9"/>
  <c r="J79" s="1"/>
  <c r="J94" i="7"/>
  <c r="F93"/>
  <c r="L94"/>
  <c r="H23" i="8" s="1"/>
  <c r="F36" i="7"/>
  <c r="F41"/>
  <c r="J78"/>
  <c r="L33"/>
  <c r="H94"/>
  <c r="G82" i="9" s="1"/>
  <c r="F92" i="7"/>
  <c r="E32"/>
  <c r="F40"/>
  <c r="H42"/>
  <c r="K7" i="10"/>
  <c r="K6" i="9"/>
  <c r="L6" s="1"/>
  <c r="I6"/>
  <c r="J6" s="1"/>
  <c r="G40"/>
  <c r="H40" s="1"/>
  <c r="F21" i="8" l="1"/>
  <c r="E21" s="1"/>
  <c r="G80" i="9"/>
  <c r="F78" i="7"/>
  <c r="I81" i="9"/>
  <c r="G22" i="8"/>
  <c r="G23"/>
  <c r="I82" i="9"/>
  <c r="J82" s="1"/>
  <c r="H82"/>
  <c r="F33" i="7"/>
  <c r="H18" i="8"/>
  <c r="F94" i="7"/>
  <c r="F42"/>
  <c r="K36" i="9"/>
  <c r="L36" s="1"/>
  <c r="I36"/>
  <c r="J36" s="1"/>
  <c r="G36"/>
  <c r="H36" s="1"/>
  <c r="K35"/>
  <c r="L35" s="1"/>
  <c r="I35"/>
  <c r="J35" s="1"/>
  <c r="G35"/>
  <c r="H35" s="1"/>
  <c r="K34"/>
  <c r="L34" s="1"/>
  <c r="I34"/>
  <c r="J34" s="1"/>
  <c r="G34"/>
  <c r="H34" s="1"/>
  <c r="K33"/>
  <c r="L33" s="1"/>
  <c r="I33"/>
  <c r="J33" s="1"/>
  <c r="G33"/>
  <c r="K32"/>
  <c r="L32" s="1"/>
  <c r="I32"/>
  <c r="J32" s="1"/>
  <c r="G32"/>
  <c r="H32" s="1"/>
  <c r="G31"/>
  <c r="G30"/>
  <c r="G6"/>
  <c r="E6" s="1"/>
  <c r="G5"/>
  <c r="H5" s="1"/>
  <c r="I21" i="7"/>
  <c r="J21" s="1"/>
  <c r="J22" s="1"/>
  <c r="L22"/>
  <c r="H7" i="8" s="1"/>
  <c r="K39" i="9" s="1"/>
  <c r="L39" s="1"/>
  <c r="H22" i="7"/>
  <c r="F7" i="8" s="1"/>
  <c r="K21" i="7"/>
  <c r="L21" s="1"/>
  <c r="H21"/>
  <c r="I12"/>
  <c r="J12" s="1"/>
  <c r="J13" s="1"/>
  <c r="I38" i="9" s="1"/>
  <c r="J38" s="1"/>
  <c r="K12" i="7"/>
  <c r="L12" s="1"/>
  <c r="L13" s="1"/>
  <c r="K38" i="9" s="1"/>
  <c r="L38" s="1"/>
  <c r="H12" i="7"/>
  <c r="I115"/>
  <c r="I114"/>
  <c r="I110"/>
  <c r="I109"/>
  <c r="H80" i="9" l="1"/>
  <c r="F80" s="1"/>
  <c r="E80"/>
  <c r="J81"/>
  <c r="E81"/>
  <c r="E18" i="8"/>
  <c r="K79" i="9"/>
  <c r="E12" i="7"/>
  <c r="I39" i="9"/>
  <c r="J39" s="1"/>
  <c r="G7" i="8"/>
  <c r="E7" s="1"/>
  <c r="H5"/>
  <c r="G5"/>
  <c r="E33" i="9"/>
  <c r="F36"/>
  <c r="F32"/>
  <c r="H33"/>
  <c r="F33" s="1"/>
  <c r="E32"/>
  <c r="E34"/>
  <c r="E36"/>
  <c r="F35"/>
  <c r="E35"/>
  <c r="F34"/>
  <c r="H6"/>
  <c r="F6" s="1"/>
  <c r="F22" i="7"/>
  <c r="F21"/>
  <c r="E21"/>
  <c r="F12"/>
  <c r="H13"/>
  <c r="L116"/>
  <c r="H116"/>
  <c r="K115"/>
  <c r="L115" s="1"/>
  <c r="G115"/>
  <c r="H115" s="1"/>
  <c r="K114"/>
  <c r="L114" s="1"/>
  <c r="G114"/>
  <c r="H114" s="1"/>
  <c r="L111"/>
  <c r="H111"/>
  <c r="K110"/>
  <c r="L110" s="1"/>
  <c r="J110"/>
  <c r="G110"/>
  <c r="H110" s="1"/>
  <c r="K109"/>
  <c r="L109" s="1"/>
  <c r="J109"/>
  <c r="G109"/>
  <c r="H109" s="1"/>
  <c r="L106"/>
  <c r="H106"/>
  <c r="I105"/>
  <c r="K105"/>
  <c r="L105" s="1"/>
  <c r="H105"/>
  <c r="K104"/>
  <c r="L104" s="1"/>
  <c r="H104"/>
  <c r="I99"/>
  <c r="J99" s="1"/>
  <c r="K100"/>
  <c r="I100"/>
  <c r="J100" s="1"/>
  <c r="G100"/>
  <c r="H100" s="1"/>
  <c r="F23" i="8" s="1"/>
  <c r="E23" s="1"/>
  <c r="K99" i="7"/>
  <c r="H99"/>
  <c r="K67"/>
  <c r="L67" s="1"/>
  <c r="J67"/>
  <c r="H67"/>
  <c r="G57"/>
  <c r="H57" s="1"/>
  <c r="I57"/>
  <c r="J57" s="1"/>
  <c r="K57"/>
  <c r="L57" s="1"/>
  <c r="K82" i="9" s="1"/>
  <c r="L82" s="1"/>
  <c r="F82" s="1"/>
  <c r="L79" l="1"/>
  <c r="E79"/>
  <c r="F81"/>
  <c r="J111" i="7"/>
  <c r="E82" i="9"/>
  <c r="H17" i="8"/>
  <c r="F15"/>
  <c r="F16"/>
  <c r="F13" i="7"/>
  <c r="F5" i="8"/>
  <c r="H15"/>
  <c r="H16"/>
  <c r="F17"/>
  <c r="E109" i="7"/>
  <c r="E115"/>
  <c r="F111"/>
  <c r="E110"/>
  <c r="E114"/>
  <c r="F110"/>
  <c r="J114"/>
  <c r="J115"/>
  <c r="F115" s="1"/>
  <c r="F109"/>
  <c r="E100"/>
  <c r="J101"/>
  <c r="E104"/>
  <c r="E99"/>
  <c r="J104"/>
  <c r="E105"/>
  <c r="J105"/>
  <c r="F105" s="1"/>
  <c r="H101"/>
  <c r="L99"/>
  <c r="L100"/>
  <c r="F100" s="1"/>
  <c r="F67"/>
  <c r="E67"/>
  <c r="F57"/>
  <c r="E57"/>
  <c r="I88"/>
  <c r="I87"/>
  <c r="D88"/>
  <c r="D87"/>
  <c r="K88"/>
  <c r="G88"/>
  <c r="K87"/>
  <c r="G87"/>
  <c r="I82"/>
  <c r="J82" s="1"/>
  <c r="I81"/>
  <c r="K82"/>
  <c r="L82" s="1"/>
  <c r="G82"/>
  <c r="H82" s="1"/>
  <c r="I7"/>
  <c r="J7" s="1"/>
  <c r="L83"/>
  <c r="G83"/>
  <c r="H83" s="1"/>
  <c r="K81"/>
  <c r="L81" s="1"/>
  <c r="G81"/>
  <c r="H81" s="1"/>
  <c r="K55" i="9"/>
  <c r="L55" s="1"/>
  <c r="I55"/>
  <c r="J55" s="1"/>
  <c r="G55"/>
  <c r="H55" s="1"/>
  <c r="K54"/>
  <c r="L54" s="1"/>
  <c r="I54"/>
  <c r="J54" s="1"/>
  <c r="G54"/>
  <c r="H54" s="1"/>
  <c r="K31"/>
  <c r="L31" s="1"/>
  <c r="I31"/>
  <c r="J31" s="1"/>
  <c r="K30"/>
  <c r="L30" s="1"/>
  <c r="I30"/>
  <c r="J30" s="1"/>
  <c r="H30"/>
  <c r="K29"/>
  <c r="L29" s="1"/>
  <c r="I29"/>
  <c r="J29" s="1"/>
  <c r="G29"/>
  <c r="K5"/>
  <c r="L5" s="1"/>
  <c r="L26" s="1"/>
  <c r="I5"/>
  <c r="J5" s="1"/>
  <c r="K72" i="7"/>
  <c r="L72" s="1"/>
  <c r="I72"/>
  <c r="J72" s="1"/>
  <c r="G72"/>
  <c r="H72" s="1"/>
  <c r="K71"/>
  <c r="L71" s="1"/>
  <c r="I71"/>
  <c r="J71" s="1"/>
  <c r="G71"/>
  <c r="H71" s="1"/>
  <c r="G83" i="9" s="1"/>
  <c r="K66" i="7"/>
  <c r="L66" s="1"/>
  <c r="I66"/>
  <c r="J66" s="1"/>
  <c r="I83" i="9" s="1"/>
  <c r="J83" s="1"/>
  <c r="J95" s="1"/>
  <c r="I12" i="10" s="1"/>
  <c r="G66" i="7"/>
  <c r="K65"/>
  <c r="L65" s="1"/>
  <c r="I65"/>
  <c r="J65" s="1"/>
  <c r="G65"/>
  <c r="H65" s="1"/>
  <c r="K60"/>
  <c r="L60" s="1"/>
  <c r="I60"/>
  <c r="J60" s="1"/>
  <c r="G60"/>
  <c r="H60" s="1"/>
  <c r="K59"/>
  <c r="L59" s="1"/>
  <c r="I59"/>
  <c r="J59" s="1"/>
  <c r="G59"/>
  <c r="H59" s="1"/>
  <c r="K58"/>
  <c r="L58" s="1"/>
  <c r="I58"/>
  <c r="J58" s="1"/>
  <c r="G58"/>
  <c r="H58" s="1"/>
  <c r="K56"/>
  <c r="L56" s="1"/>
  <c r="I56"/>
  <c r="J56" s="1"/>
  <c r="G56"/>
  <c r="H56" s="1"/>
  <c r="K55"/>
  <c r="L55" s="1"/>
  <c r="I55"/>
  <c r="J55" s="1"/>
  <c r="G55"/>
  <c r="H55" s="1"/>
  <c r="K54"/>
  <c r="L54" s="1"/>
  <c r="I54"/>
  <c r="J54" s="1"/>
  <c r="G54"/>
  <c r="H54" s="1"/>
  <c r="K26"/>
  <c r="L26" s="1"/>
  <c r="I26"/>
  <c r="J26" s="1"/>
  <c r="G26"/>
  <c r="H26" s="1"/>
  <c r="K25"/>
  <c r="L25" s="1"/>
  <c r="J25"/>
  <c r="G25"/>
  <c r="K17"/>
  <c r="L17" s="1"/>
  <c r="I17"/>
  <c r="J17" s="1"/>
  <c r="G17"/>
  <c r="K16"/>
  <c r="L16" s="1"/>
  <c r="I16"/>
  <c r="J16" s="1"/>
  <c r="G16"/>
  <c r="K7"/>
  <c r="L7" s="1"/>
  <c r="K6"/>
  <c r="L6" s="1"/>
  <c r="I6"/>
  <c r="J6" s="1"/>
  <c r="G6"/>
  <c r="H6" s="1"/>
  <c r="H61"/>
  <c r="J61"/>
  <c r="H8"/>
  <c r="J8"/>
  <c r="F104" l="1"/>
  <c r="J106"/>
  <c r="J12" i="10"/>
  <c r="F114" i="7"/>
  <c r="J116"/>
  <c r="H83" i="9"/>
  <c r="E83"/>
  <c r="G16" i="8"/>
  <c r="E16" s="1"/>
  <c r="L95" i="9"/>
  <c r="K12" i="10" s="1"/>
  <c r="F79" i="9"/>
  <c r="G14" i="8"/>
  <c r="F14"/>
  <c r="F6" i="7"/>
  <c r="L101"/>
  <c r="F99"/>
  <c r="E88"/>
  <c r="L87"/>
  <c r="H88"/>
  <c r="L88"/>
  <c r="H87"/>
  <c r="E87"/>
  <c r="J87"/>
  <c r="J88"/>
  <c r="F82"/>
  <c r="E82"/>
  <c r="E83"/>
  <c r="E81"/>
  <c r="L84"/>
  <c r="H84"/>
  <c r="F22" i="8" s="1"/>
  <c r="E22" s="1"/>
  <c r="J81" i="7"/>
  <c r="J83"/>
  <c r="F83" s="1"/>
  <c r="E17"/>
  <c r="E7"/>
  <c r="E16"/>
  <c r="E25"/>
  <c r="E66"/>
  <c r="H73"/>
  <c r="L68"/>
  <c r="H10" i="8" s="1"/>
  <c r="K40" i="9" s="1"/>
  <c r="L40" s="1"/>
  <c r="E54"/>
  <c r="J68" i="7"/>
  <c r="J18"/>
  <c r="E56"/>
  <c r="H25"/>
  <c r="F25" s="1"/>
  <c r="L18"/>
  <c r="H66"/>
  <c r="F66" s="1"/>
  <c r="E55"/>
  <c r="E60"/>
  <c r="H7"/>
  <c r="H9" s="1"/>
  <c r="H16"/>
  <c r="F16" s="1"/>
  <c r="E54"/>
  <c r="H62"/>
  <c r="E59"/>
  <c r="E58"/>
  <c r="E65"/>
  <c r="E71"/>
  <c r="F55"/>
  <c r="L73"/>
  <c r="H11" i="8" s="1"/>
  <c r="K41" i="9" s="1"/>
  <c r="L41" s="1"/>
  <c r="E26" i="7"/>
  <c r="E6"/>
  <c r="H17"/>
  <c r="F17" s="1"/>
  <c r="E72"/>
  <c r="J73"/>
  <c r="E5" i="9"/>
  <c r="E30"/>
  <c r="E29"/>
  <c r="E31"/>
  <c r="L27" i="7"/>
  <c r="J26" i="9"/>
  <c r="I7" i="10" s="1"/>
  <c r="F5" i="9"/>
  <c r="H29"/>
  <c r="F29" s="1"/>
  <c r="H31"/>
  <c r="F31" s="1"/>
  <c r="E55"/>
  <c r="F55"/>
  <c r="F54"/>
  <c r="F30"/>
  <c r="H26"/>
  <c r="H5" i="10" s="1"/>
  <c r="F72" i="7"/>
  <c r="F71"/>
  <c r="F65"/>
  <c r="F60"/>
  <c r="F59"/>
  <c r="F58"/>
  <c r="J62"/>
  <c r="K61"/>
  <c r="E61" s="1"/>
  <c r="F56"/>
  <c r="F54"/>
  <c r="F26"/>
  <c r="J27"/>
  <c r="L12" i="10" l="1"/>
  <c r="F83" i="9"/>
  <c r="F95" s="1"/>
  <c r="H95"/>
  <c r="G12" i="10" s="1"/>
  <c r="G9" i="8"/>
  <c r="I56" i="9" s="1"/>
  <c r="G24" i="8"/>
  <c r="I101" i="9" s="1"/>
  <c r="F9" i="8"/>
  <c r="F24"/>
  <c r="G17"/>
  <c r="E17" s="1"/>
  <c r="F116" i="7"/>
  <c r="G15" i="8"/>
  <c r="E15" s="1"/>
  <c r="F106" i="7"/>
  <c r="H89"/>
  <c r="F12" i="8" s="1"/>
  <c r="F101" i="7"/>
  <c r="H14" i="8"/>
  <c r="E14" s="1"/>
  <c r="F11"/>
  <c r="G41" i="9"/>
  <c r="G37"/>
  <c r="F4" i="8"/>
  <c r="F13"/>
  <c r="G11"/>
  <c r="I41" i="9"/>
  <c r="J41" s="1"/>
  <c r="G10" i="8"/>
  <c r="I40" i="9"/>
  <c r="H6" i="8"/>
  <c r="H8"/>
  <c r="G6"/>
  <c r="G8"/>
  <c r="H13"/>
  <c r="L89" i="7"/>
  <c r="F88"/>
  <c r="J89"/>
  <c r="F87"/>
  <c r="J84"/>
  <c r="F81"/>
  <c r="H27"/>
  <c r="F7"/>
  <c r="F73"/>
  <c r="H68"/>
  <c r="G56" i="9"/>
  <c r="H56" s="1"/>
  <c r="K8" i="7"/>
  <c r="E8" s="1"/>
  <c r="H18"/>
  <c r="J9"/>
  <c r="F26" i="9"/>
  <c r="L61" i="7"/>
  <c r="F61" s="1"/>
  <c r="G11" i="10" l="1"/>
  <c r="H12"/>
  <c r="E12"/>
  <c r="J101" i="9"/>
  <c r="G42"/>
  <c r="E11" i="8"/>
  <c r="F84" i="7"/>
  <c r="G13" i="8"/>
  <c r="E13" s="1"/>
  <c r="E41" i="9"/>
  <c r="H41"/>
  <c r="F41" s="1"/>
  <c r="I42"/>
  <c r="J42" s="1"/>
  <c r="G12" i="8"/>
  <c r="I37" i="9"/>
  <c r="J37" s="1"/>
  <c r="G4" i="8"/>
  <c r="H42" i="9"/>
  <c r="G39"/>
  <c r="F8" i="8"/>
  <c r="E8" s="1"/>
  <c r="J40" i="9"/>
  <c r="F40" s="1"/>
  <c r="E40"/>
  <c r="F6" i="8"/>
  <c r="E6" s="1"/>
  <c r="G38" i="9"/>
  <c r="K42"/>
  <c r="L42" s="1"/>
  <c r="H12" i="8"/>
  <c r="F89" i="7"/>
  <c r="F27"/>
  <c r="L8"/>
  <c r="F8" s="1"/>
  <c r="F10" i="8"/>
  <c r="F68" i="7"/>
  <c r="F18"/>
  <c r="L62"/>
  <c r="J56" i="9"/>
  <c r="J116" l="1"/>
  <c r="I13" i="10" s="1"/>
  <c r="H11"/>
  <c r="F12"/>
  <c r="H9" i="8"/>
  <c r="K56" i="9" s="1"/>
  <c r="H24" i="8"/>
  <c r="F42" i="9"/>
  <c r="H39"/>
  <c r="F39" s="1"/>
  <c r="E39"/>
  <c r="E12" i="8"/>
  <c r="H38" i="9"/>
  <c r="F38" s="1"/>
  <c r="E38"/>
  <c r="E42"/>
  <c r="H37"/>
  <c r="L9" i="7"/>
  <c r="H4" i="8" s="1"/>
  <c r="K37" i="9" s="1"/>
  <c r="F62" i="7"/>
  <c r="E10" i="8"/>
  <c r="E5"/>
  <c r="J71" i="9"/>
  <c r="I10" i="10" s="1"/>
  <c r="J10" s="1"/>
  <c r="E9" i="8"/>
  <c r="H71" i="9"/>
  <c r="G10" i="10" s="1"/>
  <c r="K101" i="9" l="1"/>
  <c r="E24" i="8"/>
  <c r="J13" i="10"/>
  <c r="I11"/>
  <c r="H10"/>
  <c r="I9"/>
  <c r="F9" i="7"/>
  <c r="L37" i="9"/>
  <c r="E4" i="8"/>
  <c r="L56" i="9"/>
  <c r="E56"/>
  <c r="L101" l="1"/>
  <c r="E101"/>
  <c r="J9" i="10"/>
  <c r="J8" s="1"/>
  <c r="I8"/>
  <c r="J11"/>
  <c r="J7"/>
  <c r="E37" i="9"/>
  <c r="G9" i="10"/>
  <c r="G8" s="1"/>
  <c r="F37" i="9"/>
  <c r="F56"/>
  <c r="J27" i="10" l="1"/>
  <c r="L116" i="9"/>
  <c r="K13" i="10" s="1"/>
  <c r="F101" i="9"/>
  <c r="F116" s="1"/>
  <c r="H9" i="10"/>
  <c r="H8" s="1"/>
  <c r="H27" s="1"/>
  <c r="I5"/>
  <c r="L71" i="9"/>
  <c r="K10" i="10" s="1"/>
  <c r="F71" i="9"/>
  <c r="L13" i="10" l="1"/>
  <c r="K11"/>
  <c r="E13"/>
  <c r="E11" s="1"/>
  <c r="F6" i="11"/>
  <c r="F10" s="1"/>
  <c r="K9" i="10"/>
  <c r="K8" s="1"/>
  <c r="L10"/>
  <c r="F10" s="1"/>
  <c r="E10"/>
  <c r="L7"/>
  <c r="L11" l="1"/>
  <c r="F13"/>
  <c r="F11" s="1"/>
  <c r="F12" i="11"/>
  <c r="F14" s="1"/>
  <c r="F13"/>
  <c r="F7"/>
  <c r="L9" i="10"/>
  <c r="L8" s="1"/>
  <c r="E9"/>
  <c r="E8" s="1"/>
  <c r="K5"/>
  <c r="H7"/>
  <c r="F27" l="1"/>
  <c r="L27"/>
  <c r="F9" i="11" s="1"/>
  <c r="F5" i="10"/>
  <c r="F9"/>
  <c r="F8" s="1"/>
  <c r="F5" i="11"/>
  <c r="F11"/>
  <c r="F7" i="10"/>
  <c r="F4" i="11" l="1"/>
  <c r="G5" i="10"/>
  <c r="L17" i="11" l="1"/>
  <c r="F17" s="1"/>
  <c r="F20"/>
  <c r="F18"/>
  <c r="K4"/>
  <c r="E5" i="10"/>
  <c r="F8" i="11" l="1"/>
  <c r="F21" l="1"/>
  <c r="F23" s="1"/>
  <c r="F24" s="1"/>
  <c r="F25" s="1"/>
  <c r="F27" s="1"/>
  <c r="J4"/>
  <c r="F37" i="7"/>
  <c r="F29" i="11" l="1"/>
  <c r="K24"/>
  <c r="O25" i="13" l="1"/>
</calcChain>
</file>

<file path=xl/sharedStrings.xml><?xml version="1.0" encoding="utf-8"?>
<sst xmlns="http://schemas.openxmlformats.org/spreadsheetml/2006/main" count="1853" uniqueCount="450">
  <si>
    <t>품      명</t>
  </si>
  <si>
    <t>규      격</t>
  </si>
  <si>
    <t>단위</t>
  </si>
  <si>
    <t>수량</t>
  </si>
  <si>
    <t>재  료  비</t>
  </si>
  <si>
    <t>단  가</t>
  </si>
  <si>
    <t>금  액</t>
  </si>
  <si>
    <t>노  무  비</t>
  </si>
  <si>
    <t>경      비</t>
  </si>
  <si>
    <t>합      계</t>
  </si>
  <si>
    <t>비  고</t>
  </si>
  <si>
    <t>공종코드</t>
  </si>
  <si>
    <t>변수</t>
  </si>
  <si>
    <t>상위공종</t>
  </si>
  <si>
    <t>공종구분</t>
  </si>
  <si>
    <t>공종레벨</t>
  </si>
  <si>
    <t>공종소계</t>
  </si>
  <si>
    <t>원가계산서 연결금액</t>
  </si>
  <si>
    <t>품목코드</t>
  </si>
  <si>
    <t>설정</t>
  </si>
  <si>
    <t>일위</t>
  </si>
  <si>
    <t>단산</t>
  </si>
  <si>
    <t>자재</t>
  </si>
  <si>
    <t>손료적용</t>
  </si>
  <si>
    <t>손료저장</t>
  </si>
  <si>
    <t>적용율</t>
  </si>
  <si>
    <t>JUK1</t>
  </si>
  <si>
    <t>JUK2</t>
  </si>
  <si>
    <t>JUK3</t>
  </si>
  <si>
    <t>JUK4</t>
  </si>
  <si>
    <t>JUK5</t>
  </si>
  <si>
    <t>JUK6</t>
  </si>
  <si>
    <t>JUK7</t>
  </si>
  <si>
    <t>JUK8</t>
  </si>
  <si>
    <t>JUK9</t>
  </si>
  <si>
    <t>JUK10</t>
  </si>
  <si>
    <t>JUK11</t>
  </si>
  <si>
    <t>JUK12</t>
  </si>
  <si>
    <t>JUK13</t>
  </si>
  <si>
    <t>JUK14</t>
  </si>
  <si>
    <t>JUK15</t>
  </si>
  <si>
    <t>JUK16</t>
  </si>
  <si>
    <t>JUK17</t>
  </si>
  <si>
    <t>JUK18</t>
  </si>
  <si>
    <t>JUK19</t>
  </si>
  <si>
    <t>JUK20</t>
  </si>
  <si>
    <t>자재구분</t>
  </si>
  <si>
    <t>공종+자재</t>
  </si>
  <si>
    <t>고유번호</t>
  </si>
  <si>
    <t/>
  </si>
  <si>
    <t>01</t>
  </si>
  <si>
    <t>0101</t>
  </si>
  <si>
    <t>010101</t>
  </si>
  <si>
    <t>01010101</t>
  </si>
  <si>
    <t>0101010101</t>
  </si>
  <si>
    <t>대</t>
  </si>
  <si>
    <t>5E60749373EE8AE7C5C7593BB78594</t>
  </si>
  <si>
    <t>F</t>
  </si>
  <si>
    <t>T</t>
  </si>
  <si>
    <t>01010101015E60749373EE8AE7C5C7593BB78594</t>
  </si>
  <si>
    <t>[ 합           계 ]</t>
  </si>
  <si>
    <t>TOTAL</t>
  </si>
  <si>
    <t>0101010102</t>
  </si>
  <si>
    <t>0101010103</t>
  </si>
  <si>
    <t>010101010301</t>
  </si>
  <si>
    <t>PIPE(STS 304)</t>
  </si>
  <si>
    <t>50A×2.8t</t>
  </si>
  <si>
    <t>M</t>
  </si>
  <si>
    <t>5E93043EF3CE84C3EE1B517D9756A50F9819ED</t>
  </si>
  <si>
    <t>0101010103015E93043EF3CE84C3EE1B517D9756A50F9819ED</t>
  </si>
  <si>
    <t>5E93043EF3CE84C3EE1B517D9756A50F9818DE</t>
  </si>
  <si>
    <t>90˚ ELBOW(STS 304)</t>
  </si>
  <si>
    <t>50A</t>
  </si>
  <si>
    <t>EA</t>
  </si>
  <si>
    <t>5E93043EF3CE84C3EE1B517D9756A50F981A8D</t>
  </si>
  <si>
    <t>0101010103015E93043EF3CE84C3EE1B517D9756A50F981A8D</t>
  </si>
  <si>
    <t>5E93043EF3CE84C3EE1B517D9756A50F981A8C</t>
  </si>
  <si>
    <t>TEE(STS 304)</t>
  </si>
  <si>
    <t>5E93043EF3CE84C3EE1B517D9756A50F981F0E</t>
  </si>
  <si>
    <t>0101010103015E93043EF3CE84C3EE1B517D9756A50F981F0E</t>
  </si>
  <si>
    <t>5E93043EF3CE84C3EE1B517D9756A50F981F09</t>
  </si>
  <si>
    <t>5E93043EF3CE84C3EE1B517D9756A4682F1090</t>
  </si>
  <si>
    <t>0101010103015E93043EF3CE84C3EE1B517D9756A4682F1090</t>
  </si>
  <si>
    <t>FLANGE(STS 304,10K)</t>
  </si>
  <si>
    <t>5E93043EF3CE84C3EE1B517D9756A50F992286</t>
  </si>
  <si>
    <t>0101010103015E93043EF3CE84C3EE1B517D9756A50F992286</t>
  </si>
  <si>
    <t>5E93043EF3CE84C3EE1B517D9756A50F992287</t>
  </si>
  <si>
    <t>100A</t>
  </si>
  <si>
    <t>5E93043EF3CE84C3EE1B517D9756A50F992550</t>
  </si>
  <si>
    <t>0101010103015E93043EF3CE84C3EE1B517D9756A50F992550</t>
  </si>
  <si>
    <t>5E93043EF3CE84C3EE1B517D9756A50F99267F</t>
  </si>
  <si>
    <t>0101010103015E93043EF3CE84C3EE1B517D9756A50F99267F</t>
  </si>
  <si>
    <t>5E93043EF3CE84C3EE1B517D9756A50F992707</t>
  </si>
  <si>
    <t>0101010103015E93043EF3CE84C3EE1B517D9756A50F992707</t>
  </si>
  <si>
    <t>TON</t>
  </si>
  <si>
    <t>5E2F34B0A38A84099DD650F167043C</t>
  </si>
  <si>
    <t>0101010103015E2F34B0A38A84099DD650F167043C</t>
  </si>
  <si>
    <t>5E2F34B0A38A84099DD650F16706E9</t>
  </si>
  <si>
    <t>0101010103015E2F34B0A38A84099DD650F16706E9</t>
  </si>
  <si>
    <t>개소</t>
  </si>
  <si>
    <t>5E2F34B0A38A84099DD650F127A7DE</t>
  </si>
  <si>
    <t>5E2F34B0A38A84099DD650F127A1B5</t>
  </si>
  <si>
    <t>0101010103015E2F34B0A38A84099DD650F127A1B5</t>
  </si>
  <si>
    <t>5E2F34B0A38A84099DD650F127A0AE</t>
  </si>
  <si>
    <t>5E2F34B0A38A84099DD650F14751DE</t>
  </si>
  <si>
    <t>0101010103015E2F34B0A38A84099DD650F14751DE</t>
  </si>
  <si>
    <t>5E2F34B0A38A84099DD650F1475640</t>
  </si>
  <si>
    <t>0101010103015E2F34B0A38A84099DD650F1475640</t>
  </si>
  <si>
    <t>5E2F34B0A38A84099DD650F107F000</t>
  </si>
  <si>
    <t>0101010103015E2F34B0A38A84099DD650F107F000</t>
  </si>
  <si>
    <t>010101010302</t>
  </si>
  <si>
    <t>ㄱ형강(STS304)</t>
  </si>
  <si>
    <t>65x65x6t</t>
  </si>
  <si>
    <t>KG</t>
  </si>
  <si>
    <t>5E93043EF3CE84C3EE1B517D9756A50F9AC671</t>
  </si>
  <si>
    <t>0101010103025E93043EF3CE84C3EE1B517D9756A50F9AC671</t>
  </si>
  <si>
    <t>열연강판(STS304)</t>
  </si>
  <si>
    <t>PL - 6T</t>
  </si>
  <si>
    <t>5E93043EF3CE84C3EE1B517D9756A50F9AC554</t>
  </si>
  <si>
    <t>0101010103025E93043EF3CE84C3EE1B517D9756A50F9AC554</t>
  </si>
  <si>
    <t>ANCHOR BOLT/NUT</t>
  </si>
  <si>
    <t>M12 x 160L</t>
  </si>
  <si>
    <t>SET</t>
  </si>
  <si>
    <t>5E93043EF3CE84C3EE1B517D9756A50F9AC3AC</t>
  </si>
  <si>
    <t>0101010103025E93043EF3CE84C3EE1B517D9756A50F9AC3AC</t>
  </si>
  <si>
    <t>U-Bolt/Nut (STS304)</t>
  </si>
  <si>
    <t>5E93043EF3CE84C3EE1B517D9756A50F9AC44E</t>
  </si>
  <si>
    <t>0101010103025E93043EF3CE84C3EE1B517D9756A50F9AC44E</t>
  </si>
  <si>
    <t>잡철물제작설치(STS)</t>
  </si>
  <si>
    <t>간단</t>
  </si>
  <si>
    <t>5E2F34B0A38A84099DD650F1179C71</t>
  </si>
  <si>
    <t>0101010103025E2F34B0A38A84099DD650F1179C71</t>
  </si>
  <si>
    <t>5E2F34B0A38A84099DD650F1179A43</t>
  </si>
  <si>
    <t>01010102</t>
  </si>
  <si>
    <t>0101010201</t>
  </si>
  <si>
    <t>0101010202</t>
  </si>
  <si>
    <t>010101020201</t>
  </si>
  <si>
    <t>010101020202</t>
  </si>
  <si>
    <t>01010104</t>
  </si>
  <si>
    <t>0101010401</t>
  </si>
  <si>
    <t>0101010402</t>
  </si>
  <si>
    <t>010101040201</t>
  </si>
  <si>
    <t>010101040202</t>
  </si>
  <si>
    <t>0102</t>
  </si>
  <si>
    <t>010201</t>
  </si>
  <si>
    <t>일 위 대 가 목 록</t>
  </si>
  <si>
    <t>코  드</t>
  </si>
  <si>
    <t>재 료 비</t>
  </si>
  <si>
    <t>노 무 비</t>
  </si>
  <si>
    <t>경    비</t>
  </si>
  <si>
    <t>합    계</t>
  </si>
  <si>
    <t>번  호</t>
  </si>
  <si>
    <t>비      고</t>
  </si>
  <si>
    <t>노임계수</t>
  </si>
  <si>
    <t>할증</t>
  </si>
  <si>
    <t>품셈개요</t>
  </si>
  <si>
    <t>장비일위</t>
  </si>
  <si>
    <t>일위대가</t>
  </si>
  <si>
    <t>할증적용</t>
  </si>
  <si>
    <t>할증저장</t>
  </si>
  <si>
    <t>할증율</t>
  </si>
  <si>
    <t>HAL1</t>
  </si>
  <si>
    <t>HAL2</t>
  </si>
  <si>
    <t>HAL3</t>
  </si>
  <si>
    <t>일위대가+자재</t>
  </si>
  <si>
    <t>1.5KW이하</t>
  </si>
  <si>
    <t>5E607493037A87390E1151BA8738E2</t>
  </si>
  <si>
    <t xml:space="preserve"> [ 합          계 ]</t>
  </si>
  <si>
    <t>용접공</t>
  </si>
  <si>
    <t>일반공사 직종</t>
  </si>
  <si>
    <t>인</t>
  </si>
  <si>
    <t>5E7034CAF32D869B32BB5DED8727D74D6DCE1B</t>
  </si>
  <si>
    <t>5E2F34B0A38A84099DD650F167043C5E7034CAF32D869B32BB5DED8727D74D6DCE1B</t>
  </si>
  <si>
    <t>배관공</t>
  </si>
  <si>
    <t>5E7034CAF32D869B32BB5DED8727D74D6DCC62</t>
  </si>
  <si>
    <t>5E2F34B0A38A84099DD650F167043C5E7034CAF32D869B32BB5DED8727D74D6DCC62</t>
  </si>
  <si>
    <t>특별인부</t>
  </si>
  <si>
    <t>5E7034CAF32D869B32BB5DED8727D74D6DCF3C</t>
  </si>
  <si>
    <t>5E2F34B0A38A84099DD650F167043C5E7034CAF32D869B32BB5DED8727D74D6DCF3C</t>
  </si>
  <si>
    <t>공구손료</t>
  </si>
  <si>
    <t>노무비의 3%</t>
  </si>
  <si>
    <t>식</t>
  </si>
  <si>
    <t>5FB6A450533C8EB618B15961D70B1</t>
  </si>
  <si>
    <t>5E2F34B0A38A84099DD650F167043C5FB6A450533C8EB618B15961D70B1</t>
  </si>
  <si>
    <t>용접봉</t>
  </si>
  <si>
    <t>AWS E308L-16 Φ3.2</t>
  </si>
  <si>
    <t>5E93043EF3CE84C3EE1B517D9756A50F9BED0B</t>
  </si>
  <si>
    <t>5E2F34B0A38A84099DD650F127A7DE5E93043EF3CE84C3EE1B517D9756A50F9BED0B</t>
  </si>
  <si>
    <t>알곤</t>
  </si>
  <si>
    <t>압축가스</t>
  </si>
  <si>
    <t>ℓ</t>
  </si>
  <si>
    <t>5E93043EF3CE84C3EE1B517D9756A50F9BEA47</t>
  </si>
  <si>
    <t>5E2F34B0A38A84099DD650F127A7DE5E93043EF3CE84C3EE1B517D9756A50F9BEA47</t>
  </si>
  <si>
    <t>5E2F34B0A38A84099DD650F127A0AE5E93043EF3CE84C3EE1B517D9756A50F9BED0B</t>
  </si>
  <si>
    <t>5E2F34B0A38A84099DD650F127A0AE5E93043EF3CE84C3EE1B517D9756A50F9BEA47</t>
  </si>
  <si>
    <t>GASKET</t>
  </si>
  <si>
    <t>3.2t×50A 이하</t>
  </si>
  <si>
    <t>5E93043EF3CE84C3EE1B517D9756A50F9BE883</t>
  </si>
  <si>
    <t>STS BOLT/NUT</t>
  </si>
  <si>
    <t>조</t>
  </si>
  <si>
    <t>M16×60L</t>
  </si>
  <si>
    <t>5E93043EF3CE84C3EE1B517D9756A50F9BEA4F</t>
  </si>
  <si>
    <t>5E2F34B0A38A84099DD650F1179C715E93043EF3CE84C3EE1B517D9756A50F9BED0B</t>
  </si>
  <si>
    <t>산소</t>
  </si>
  <si>
    <t>5E93043EF3CE84C3EE1B517D9756A50F9BEA46</t>
  </si>
  <si>
    <t>5E2F34B0A38A84099DD650F1179C715E93043EF3CE84C3EE1B517D9756A50F9BEA46</t>
  </si>
  <si>
    <t>아세틸렌</t>
  </si>
  <si>
    <t>5E93043EF3CE84C3EE1B517D9756A50F9BE6D3</t>
  </si>
  <si>
    <t>5E2F34B0A38A84099DD650F1179C715E93043EF3CE84C3EE1B517D9756A50F9BE6D3</t>
  </si>
  <si>
    <t>철공</t>
  </si>
  <si>
    <t>5E7034CAF32D869B32BB5DED8727D74D6DCF36</t>
  </si>
  <si>
    <t>5E2F34B0A38A84099DD650F1179C715E7034CAF32D869B32BB5DED8727D74D6DCF36</t>
  </si>
  <si>
    <t>보통인부</t>
  </si>
  <si>
    <t>5E7034CAF32D869B32BB5DED8727D74D6DCF3D</t>
  </si>
  <si>
    <t>5E2F34B0A38A84099DD650F1179C715E7034CAF32D869B32BB5DED8727D74D6DCF3D</t>
  </si>
  <si>
    <t>5E2F34B0A38A84099DD650F1179C715E7034CAF32D869B32BB5DED8727D74D6DCE1B</t>
  </si>
  <si>
    <t>5E2F34B0A38A84099DD650F1179C715E7034CAF32D869B32BB5DED8727D74D6DCF3C</t>
  </si>
  <si>
    <t>5E2F34B0A38A84099DD650F1179C715FB6A450533C8EB618B15961D70B1</t>
  </si>
  <si>
    <t>가솔린</t>
  </si>
  <si>
    <t>무연</t>
  </si>
  <si>
    <t>5E93043EF3CE84C3EE1B517D9756A50F9BEA49</t>
  </si>
  <si>
    <t>도장공</t>
  </si>
  <si>
    <t>5E7034CAF32D869B32BB5DED8727D74D6DCD7B</t>
  </si>
  <si>
    <t>5E2F34B0A38A84099DD650F1179A435FB6A450533C8EB618B15961D70B1</t>
  </si>
  <si>
    <t>7.5KW이하</t>
  </si>
  <si>
    <t>5E607493037A87390E1151BA873C58</t>
  </si>
  <si>
    <t>기계설비공</t>
  </si>
  <si>
    <t>5E7034CAF32D869B32BB5DED8727D74D6DCABF</t>
  </si>
  <si>
    <t>5E607493037A87390E1151BA8738E25E7034CAF32D869B32BB5DED8727D74D6DCABF</t>
  </si>
  <si>
    <t>5E607493037A87390E1151BA8738E25E7034CAF32D869B32BB5DED8727D74D6DCF3D</t>
  </si>
  <si>
    <t>5E607493037A87390E1151BA873C585E7034CAF32D869B32BB5DED8727D74D6DCABF</t>
  </si>
  <si>
    <t>5E607493037A87390E1151BA873C585E7034CAF32D869B32BB5DED8727D74D6DCF3D</t>
  </si>
  <si>
    <t>규격</t>
  </si>
  <si>
    <t>단 가 대 비 표</t>
  </si>
  <si>
    <t>물가정보</t>
  </si>
  <si>
    <t>PAGE</t>
  </si>
  <si>
    <t>물가자료</t>
  </si>
  <si>
    <t>유통물가</t>
  </si>
  <si>
    <t>거래가격</t>
  </si>
  <si>
    <t>조사가격</t>
  </si>
  <si>
    <t>적용단가</t>
  </si>
  <si>
    <t>품목구분</t>
  </si>
  <si>
    <t>노임구분</t>
  </si>
  <si>
    <t>소수점처리</t>
  </si>
  <si>
    <t>B</t>
  </si>
  <si>
    <t>REDUCER(STS304)</t>
    <phoneticPr fontId="1" type="noConversion"/>
  </si>
  <si>
    <t>100 x 50A, 10K 용접식</t>
    <phoneticPr fontId="1" type="noConversion"/>
  </si>
  <si>
    <t>EA</t>
    <phoneticPr fontId="1" type="noConversion"/>
  </si>
  <si>
    <t>50A, 10K</t>
    <phoneticPr fontId="1" type="noConversion"/>
  </si>
  <si>
    <t>FLX.JOINT(SSC13)</t>
    <phoneticPr fontId="1" type="noConversion"/>
  </si>
  <si>
    <t>BALL VALVE(SSC13)</t>
    <phoneticPr fontId="1" type="noConversion"/>
  </si>
  <si>
    <t>CHECK VALVE(SSC13)</t>
    <phoneticPr fontId="1" type="noConversion"/>
  </si>
  <si>
    <t>기존 판넬 개량</t>
    <phoneticPr fontId="1" type="noConversion"/>
  </si>
  <si>
    <t>W500 x H1800 x D400</t>
    <phoneticPr fontId="1" type="noConversion"/>
  </si>
  <si>
    <t>면</t>
    <phoneticPr fontId="1" type="noConversion"/>
  </si>
  <si>
    <t>용수공급펌프(횡축편흡입펌프)</t>
    <phoneticPr fontId="1" type="noConversion"/>
  </si>
  <si>
    <t>대</t>
    <phoneticPr fontId="1" type="noConversion"/>
  </si>
  <si>
    <t>KST D309-16 Φ3.2</t>
    <phoneticPr fontId="1" type="noConversion"/>
  </si>
  <si>
    <t>착암공</t>
    <phoneticPr fontId="1" type="noConversion"/>
  </si>
  <si>
    <t>코어드릴 사용시간</t>
    <phoneticPr fontId="1" type="noConversion"/>
  </si>
  <si>
    <t>hr</t>
    <phoneticPr fontId="1" type="noConversion"/>
  </si>
  <si>
    <t>보통인부</t>
    <phoneticPr fontId="1" type="noConversion"/>
  </si>
  <si>
    <t>펌프철거</t>
    <phoneticPr fontId="1" type="noConversion"/>
  </si>
  <si>
    <t>대</t>
    <phoneticPr fontId="1" type="noConversion"/>
  </si>
  <si>
    <t>7.5KW이하, 설치품의 40%</t>
    <phoneticPr fontId="1" type="noConversion"/>
  </si>
  <si>
    <t>개소</t>
    <phoneticPr fontId="1" type="noConversion"/>
  </si>
  <si>
    <t>인</t>
    <phoneticPr fontId="1" type="noConversion"/>
  </si>
  <si>
    <t>50A</t>
    <phoneticPr fontId="1" type="noConversion"/>
  </si>
  <si>
    <t>ANCHOR BOLT/NUT(STS304)</t>
    <phoneticPr fontId="1" type="noConversion"/>
  </si>
  <si>
    <t>배관을 위한 구멍뚫기(벽체)  개소당   (건설공사 표준품셈 기계설비 Ⅱ 1-8)</t>
    <phoneticPr fontId="1" type="noConversion"/>
  </si>
  <si>
    <t>펌프설치    1.5KW이하  대당  (건설공사 표준품셈 기계설비 Ⅱ 1-6-1)</t>
    <phoneticPr fontId="1" type="noConversion"/>
  </si>
  <si>
    <t>펌프설치    7.5KW이하  대당  (건설공사 표준품셈 기계설비 Ⅱ 1-6-1)</t>
    <phoneticPr fontId="1" type="noConversion"/>
  </si>
  <si>
    <t>펌프철거    7.5KW이하  대당   (건설공사 표준품셈 기계설비 Ⅱ 1-5)</t>
    <phoneticPr fontId="1" type="noConversion"/>
  </si>
  <si>
    <t>설치품의 40%</t>
    <phoneticPr fontId="1" type="noConversion"/>
  </si>
  <si>
    <t>잡철물제작설치(STS)  간단  TON당   (건설공사 표준품셈 기계설비 Ⅱ 1-9)</t>
    <phoneticPr fontId="1" type="noConversion"/>
  </si>
  <si>
    <t>AWS E308L-16 Φ3.2</t>
    <phoneticPr fontId="1" type="noConversion"/>
  </si>
  <si>
    <t>밸브설치    개당  (건설공사 표준품셈 기계설비 Ⅱ 1-2-1)</t>
    <phoneticPr fontId="1" type="noConversion"/>
  </si>
  <si>
    <t>배관공</t>
    <phoneticPr fontId="1" type="noConversion"/>
  </si>
  <si>
    <t>플랙시블커넥터설치  개당   (건설공사 표준품셈 기계설비 Ⅱ 1-2-3)</t>
    <phoneticPr fontId="1" type="noConversion"/>
  </si>
  <si>
    <t>50A</t>
    <phoneticPr fontId="1" type="noConversion"/>
  </si>
  <si>
    <t>밸브 취부  개당   (건설공사 표준품셈 기계설비 Ⅲ 1-1-3)</t>
    <phoneticPr fontId="1" type="noConversion"/>
  </si>
  <si>
    <t>플랜지 취부  개당   (건설공사 표준품셈 기계설비 Ⅲ 1-1-4)</t>
    <phoneticPr fontId="1" type="noConversion"/>
  </si>
  <si>
    <t>플랜트배관공</t>
    <phoneticPr fontId="1" type="noConversion"/>
  </si>
  <si>
    <t>특별인부</t>
    <phoneticPr fontId="1" type="noConversion"/>
  </si>
  <si>
    <t>M12 x 150L</t>
    <phoneticPr fontId="1" type="noConversion"/>
  </si>
  <si>
    <t>플랜트배관공</t>
    <phoneticPr fontId="1" type="noConversion"/>
  </si>
  <si>
    <t>인</t>
    <phoneticPr fontId="1" type="noConversion"/>
  </si>
  <si>
    <t>m당</t>
    <phoneticPr fontId="1" type="noConversion"/>
  </si>
  <si>
    <t>ℓ</t>
    <phoneticPr fontId="1" type="noConversion"/>
  </si>
  <si>
    <t>스테인레스강관 용접접합  50A  개소당    (건설공사 표준품셈 기계설비Ⅱ 1-1-2)</t>
    <phoneticPr fontId="1" type="noConversion"/>
  </si>
  <si>
    <t>스테인레스강관 배관  50A  m당    (건설공사 표준품셈 기계설비Ⅱ 1-1-2)</t>
    <phoneticPr fontId="1" type="noConversion"/>
  </si>
  <si>
    <t>스테인레스강관 알곤용접 소모재료 50A  개소당    (건설공사 표준품셈 기계설비Ⅱ 1-1-2)</t>
    <phoneticPr fontId="1" type="noConversion"/>
  </si>
  <si>
    <t>스테인레스강관 용접접합  100A  개소당    (건설공사 표준품셈 기계설비Ⅱ 1-1-2)</t>
    <phoneticPr fontId="1" type="noConversion"/>
  </si>
  <si>
    <t>스테인레스강관 알곤용접 소모재료  100A  개소당    (건설공사 표준품셈 기계설비Ⅱ 1-1-2)</t>
    <phoneticPr fontId="1" type="noConversion"/>
  </si>
  <si>
    <t>대</t>
    <phoneticPr fontId="1" type="noConversion"/>
  </si>
  <si>
    <t>기존판넬 개량</t>
    <phoneticPr fontId="1" type="noConversion"/>
  </si>
  <si>
    <t>W800 x H1800 x D400</t>
    <phoneticPr fontId="1" type="noConversion"/>
  </si>
  <si>
    <t>면</t>
    <phoneticPr fontId="1" type="noConversion"/>
  </si>
  <si>
    <t>BALL VALVE(스텐인레스)</t>
    <phoneticPr fontId="1" type="noConversion"/>
  </si>
  <si>
    <t>CHECK VALVE(스테인레스)</t>
    <phoneticPr fontId="1" type="noConversion"/>
  </si>
  <si>
    <t>FLX.JOINT(스테인레스)</t>
    <phoneticPr fontId="1" type="noConversion"/>
  </si>
  <si>
    <t>50A</t>
    <phoneticPr fontId="1" type="noConversion"/>
  </si>
  <si>
    <t>스테인레스강관 용접접합</t>
    <phoneticPr fontId="1" type="noConversion"/>
  </si>
  <si>
    <t>스테인레스강관 알곤용접 재료</t>
    <phoneticPr fontId="1" type="noConversion"/>
  </si>
  <si>
    <t>100A</t>
    <phoneticPr fontId="1" type="noConversion"/>
  </si>
  <si>
    <t>펌프설치</t>
    <phoneticPr fontId="1" type="noConversion"/>
  </si>
  <si>
    <t>밸브설치</t>
    <phoneticPr fontId="1" type="noConversion"/>
  </si>
  <si>
    <t>플렉시블컨넥터 설치</t>
    <phoneticPr fontId="1" type="noConversion"/>
  </si>
  <si>
    <t>밸브취부</t>
    <phoneticPr fontId="1" type="noConversion"/>
  </si>
  <si>
    <t>플랜지취부</t>
    <phoneticPr fontId="1" type="noConversion"/>
  </si>
  <si>
    <t>구멍뚫기(벽체)</t>
    <phoneticPr fontId="1" type="noConversion"/>
  </si>
  <si>
    <t>T=100,  D=300</t>
    <phoneticPr fontId="1" type="noConversion"/>
  </si>
  <si>
    <t>개</t>
    <phoneticPr fontId="1" type="noConversion"/>
  </si>
  <si>
    <t xml:space="preserve">  ② 잡철물제작설치(STS)  간단</t>
    <phoneticPr fontId="1" type="noConversion"/>
  </si>
  <si>
    <t>② 잡철물제작설치(STS)  간단</t>
    <phoneticPr fontId="1" type="noConversion"/>
  </si>
  <si>
    <t>식</t>
    <phoneticPr fontId="1" type="noConversion"/>
  </si>
  <si>
    <t>공 사 집 계 표</t>
    <phoneticPr fontId="1" type="noConversion"/>
  </si>
  <si>
    <t xml:space="preserve">                                    구  분
   비  목</t>
    <phoneticPr fontId="24" type="noConversion"/>
  </si>
  <si>
    <t>적  용  요  율</t>
    <phoneticPr fontId="16" type="noConversion"/>
  </si>
  <si>
    <t>적  용  금  액</t>
    <phoneticPr fontId="16" type="noConversion"/>
  </si>
  <si>
    <t>구성비(%)</t>
    <phoneticPr fontId="16" type="noConversion"/>
  </si>
  <si>
    <t>비고</t>
    <phoneticPr fontId="16" type="noConversion"/>
  </si>
  <si>
    <t>순  공  사  원  가</t>
    <phoneticPr fontId="16" type="noConversion"/>
  </si>
  <si>
    <t>A.</t>
    <phoneticPr fontId="16" type="noConversion"/>
  </si>
  <si>
    <t>재    료    비</t>
    <phoneticPr fontId="16" type="noConversion"/>
  </si>
  <si>
    <t>B.</t>
    <phoneticPr fontId="16" type="noConversion"/>
  </si>
  <si>
    <t>노    무    비</t>
    <phoneticPr fontId="16" type="noConversion"/>
  </si>
  <si>
    <t>(1)</t>
    <phoneticPr fontId="16" type="noConversion"/>
  </si>
  <si>
    <t>직 접 노 무 비</t>
    <phoneticPr fontId="16" type="noConversion"/>
  </si>
  <si>
    <t>(2)</t>
  </si>
  <si>
    <t>간 접 노 무 비</t>
    <phoneticPr fontId="16" type="noConversion"/>
  </si>
  <si>
    <t>C.</t>
    <phoneticPr fontId="16" type="noConversion"/>
  </si>
  <si>
    <t>경          비</t>
    <phoneticPr fontId="16" type="noConversion"/>
  </si>
  <si>
    <t>내 역 서 상 경 비</t>
    <phoneticPr fontId="16" type="noConversion"/>
  </si>
  <si>
    <t>산 재 보 험 료</t>
    <phoneticPr fontId="16" type="noConversion"/>
  </si>
  <si>
    <t>(3)</t>
  </si>
  <si>
    <t>고 용 보 험 료</t>
    <phoneticPr fontId="16" type="noConversion"/>
  </si>
  <si>
    <t>(4)</t>
  </si>
  <si>
    <t>건 강 보 험 료</t>
    <phoneticPr fontId="16" type="noConversion"/>
  </si>
  <si>
    <t>(5)</t>
  </si>
  <si>
    <t>연 금 보 험 료</t>
    <phoneticPr fontId="16" type="noConversion"/>
  </si>
  <si>
    <t>(6)</t>
  </si>
  <si>
    <t>노인장기요양보험료</t>
    <phoneticPr fontId="16" type="noConversion"/>
  </si>
  <si>
    <t>(7)</t>
  </si>
  <si>
    <t>퇴직공제부금비</t>
    <phoneticPr fontId="16" type="noConversion"/>
  </si>
  <si>
    <t>(8)</t>
  </si>
  <si>
    <t>건설기계대여대금 지급보증서
발급금액</t>
    <phoneticPr fontId="16" type="noConversion"/>
  </si>
  <si>
    <t>(9)</t>
  </si>
  <si>
    <t>산업안전보건관리비</t>
    <phoneticPr fontId="16" type="noConversion"/>
  </si>
  <si>
    <t>(10)</t>
  </si>
  <si>
    <t>기 타 경 비</t>
    <phoneticPr fontId="16" type="noConversion"/>
  </si>
  <si>
    <t>(11)</t>
  </si>
  <si>
    <t>건설하도급대금 지급보증서
발급수수료</t>
    <phoneticPr fontId="16" type="noConversion"/>
  </si>
  <si>
    <t>(12)</t>
  </si>
  <si>
    <t>환 경 보 전 비</t>
    <phoneticPr fontId="16" type="noConversion"/>
  </si>
  <si>
    <t xml:space="preserve"> D.</t>
    <phoneticPr fontId="16" type="noConversion"/>
  </si>
  <si>
    <t>일 반 관 리 비</t>
    <phoneticPr fontId="16" type="noConversion"/>
  </si>
  <si>
    <t>원단위절사</t>
  </si>
  <si>
    <t xml:space="preserve"> E.</t>
    <phoneticPr fontId="16" type="noConversion"/>
  </si>
  <si>
    <t>이 윤</t>
    <phoneticPr fontId="16" type="noConversion"/>
  </si>
  <si>
    <t xml:space="preserve"> F.</t>
    <phoneticPr fontId="16" type="noConversion"/>
  </si>
  <si>
    <t xml:space="preserve"> J.</t>
    <phoneticPr fontId="24" type="noConversion"/>
  </si>
  <si>
    <t>관급자재비(도급자설치비)</t>
    <phoneticPr fontId="16" type="noConversion"/>
  </si>
  <si>
    <t xml:space="preserve"> K.</t>
    <phoneticPr fontId="24" type="noConversion"/>
  </si>
  <si>
    <t>총 공 사 비</t>
    <phoneticPr fontId="16" type="noConversion"/>
  </si>
  <si>
    <t xml:space="preserve"> 원  가  계  산  서</t>
    <phoneticPr fontId="16" type="noConversion"/>
  </si>
  <si>
    <t xml:space="preserve"> H.</t>
    <phoneticPr fontId="16" type="noConversion"/>
  </si>
  <si>
    <t xml:space="preserve"> [A+B+C+D+E+F+G]</t>
    <phoneticPr fontId="16" type="noConversion"/>
  </si>
  <si>
    <t>일 위 대 가 표</t>
    <phoneticPr fontId="1" type="noConversion"/>
  </si>
  <si>
    <t>탈취기순환펌프(횡축편흡입펌프)</t>
    <phoneticPr fontId="1" type="noConversion"/>
  </si>
  <si>
    <t>공사명 : 재이용수 공급배관 및 노후펌프 교체 공사</t>
    <phoneticPr fontId="19" type="noConversion"/>
  </si>
  <si>
    <t>11kW x 380V</t>
    <phoneticPr fontId="1" type="noConversion"/>
  </si>
  <si>
    <t>대</t>
    <phoneticPr fontId="1" type="noConversion"/>
  </si>
  <si>
    <t>전동기</t>
    <phoneticPr fontId="1" type="noConversion"/>
  </si>
  <si>
    <t>게이트밸브(주강제)</t>
    <phoneticPr fontId="1" type="noConversion"/>
  </si>
  <si>
    <t>개</t>
    <phoneticPr fontId="1" type="noConversion"/>
  </si>
  <si>
    <t>D150mm(10kg/㎠)</t>
    <phoneticPr fontId="1" type="noConversion"/>
  </si>
  <si>
    <t>D50mm(10kg/㎠)</t>
    <phoneticPr fontId="1" type="noConversion"/>
  </si>
  <si>
    <t>스테인레스강관 배관  150A  m당    (건설공사 표준품셈 기계설비Ⅱ 1-1-2)</t>
    <phoneticPr fontId="1" type="noConversion"/>
  </si>
  <si>
    <t>스테인레스강관 용접접합  150A  개소당    (건설공사 표준품셈 기계설비Ⅱ 1-1-2)</t>
    <phoneticPr fontId="1" type="noConversion"/>
  </si>
  <si>
    <t>스테인레스강관 알곤용접 소모재료 150A  개소당    (건설공사 표준품셈 기계설비Ⅱ 1-1-2)</t>
    <phoneticPr fontId="1" type="noConversion"/>
  </si>
  <si>
    <t>펌프설치    11KW이하  대당  (건설공사 표준품셈 기계설비 Ⅱ 1-6-1)</t>
    <phoneticPr fontId="1" type="noConversion"/>
  </si>
  <si>
    <t>펌프철거    11KW이하  대당   (건설공사 표준품셈 기계설비 Ⅱ 1-5)</t>
    <phoneticPr fontId="1" type="noConversion"/>
  </si>
  <si>
    <t>150A</t>
    <phoneticPr fontId="1" type="noConversion"/>
  </si>
  <si>
    <t>150A</t>
    <phoneticPr fontId="1" type="noConversion"/>
  </si>
  <si>
    <t>11KW이하</t>
    <phoneticPr fontId="1" type="noConversion"/>
  </si>
  <si>
    <t>11KW이하, 설치품의 40%</t>
    <phoneticPr fontId="1" type="noConversion"/>
  </si>
  <si>
    <t xml:space="preserve"> ① 배관설치공사(50A)</t>
    <phoneticPr fontId="1" type="noConversion"/>
  </si>
  <si>
    <t>150A×2.8t</t>
    <phoneticPr fontId="1" type="noConversion"/>
  </si>
  <si>
    <t xml:space="preserve"> ① 배관설치공사(150A)</t>
    <phoneticPr fontId="1" type="noConversion"/>
  </si>
  <si>
    <t>게이트밸브(주강제)</t>
    <phoneticPr fontId="1" type="noConversion"/>
  </si>
  <si>
    <t>D50mm(10kg/㎠)</t>
    <phoneticPr fontId="1" type="noConversion"/>
  </si>
  <si>
    <t>M</t>
    <phoneticPr fontId="1" type="noConversion"/>
  </si>
  <si>
    <t>개소</t>
    <phoneticPr fontId="1" type="noConversion"/>
  </si>
  <si>
    <t>게이트밸브설치</t>
    <phoneticPr fontId="1" type="noConversion"/>
  </si>
  <si>
    <t>50A×2.8t</t>
    <phoneticPr fontId="1" type="noConversion"/>
  </si>
  <si>
    <t>150A×2.8t</t>
    <phoneticPr fontId="1" type="noConversion"/>
  </si>
  <si>
    <t>65x65x6t</t>
    <phoneticPr fontId="1" type="noConversion"/>
  </si>
  <si>
    <t xml:space="preserve">  ① 하수찌꺼기시설 용수공급 펌프 및 배관 설치</t>
    <phoneticPr fontId="1" type="noConversion"/>
  </si>
  <si>
    <t xml:space="preserve">  ① 재이용수 공급 배관 설치 및 노후 펌프교체</t>
    <phoneticPr fontId="1" type="noConversion"/>
  </si>
  <si>
    <t>잡철물제작설치(STS) 150A</t>
    <phoneticPr fontId="1" type="noConversion"/>
  </si>
  <si>
    <t>잡철물제작설치(STS) 50A</t>
    <phoneticPr fontId="1" type="noConversion"/>
  </si>
  <si>
    <t xml:space="preserve">  ② 잡철물제작설치(STS)  간단</t>
    <phoneticPr fontId="1" type="noConversion"/>
  </si>
  <si>
    <t>견적가1</t>
    <phoneticPr fontId="1" type="noConversion"/>
  </si>
  <si>
    <t>견적가2</t>
    <phoneticPr fontId="1" type="noConversion"/>
  </si>
  <si>
    <t>설  계
년월일</t>
    <phoneticPr fontId="180" type="noConversion"/>
  </si>
  <si>
    <t>공사개요 :</t>
    <phoneticPr fontId="180" type="noConversion"/>
  </si>
  <si>
    <t>총공사비 :</t>
    <phoneticPr fontId="180" type="noConversion"/>
  </si>
  <si>
    <t>원</t>
    <phoneticPr fontId="180" type="noConversion"/>
  </si>
  <si>
    <t>(￦</t>
    <phoneticPr fontId="180" type="noConversion"/>
  </si>
  <si>
    <t>)</t>
    <phoneticPr fontId="180" type="noConversion"/>
  </si>
  <si>
    <t>2018년    월    일</t>
    <phoneticPr fontId="180" type="noConversion"/>
  </si>
  <si>
    <t>담당자</t>
    <phoneticPr fontId="180" type="noConversion"/>
  </si>
  <si>
    <t>팀 장</t>
    <phoneticPr fontId="180" type="noConversion"/>
  </si>
  <si>
    <t>설 계 설 명 서</t>
    <phoneticPr fontId="180" type="noConversion"/>
  </si>
  <si>
    <t>6. 설계변경 : 본 용역은 공정 및 물량의 변동이 불가피할 때 설계 변경할 수 있다.</t>
    <phoneticPr fontId="180" type="noConversion"/>
  </si>
  <si>
    <t>7. 안전조치 : 작업중 안전조치를 철저히 하며, 안전사고로 인한 모든 책임은 도급자가 진다.</t>
    <phoneticPr fontId="180" type="noConversion"/>
  </si>
  <si>
    <t>물가정보</t>
    <phoneticPr fontId="1" type="noConversion"/>
  </si>
  <si>
    <t>[재이용수 공급설비 보완 및 노후펌프 교체 공사]</t>
    <phoneticPr fontId="1" type="noConversion"/>
  </si>
  <si>
    <t>본부장</t>
    <phoneticPr fontId="180" type="noConversion"/>
  </si>
  <si>
    <t>소 장</t>
    <phoneticPr fontId="180" type="noConversion"/>
  </si>
  <si>
    <t>검산자</t>
    <phoneticPr fontId="180" type="noConversion"/>
  </si>
  <si>
    <t>1. 공 사 명 : 재이용수 공급설비 보완 및 노후펌프 교체 공사</t>
    <phoneticPr fontId="180" type="noConversion"/>
  </si>
  <si>
    <t>2. 위    치 : 안동시 앙실3길 21-20(수하동 660) 안동공공하수처리장</t>
    <phoneticPr fontId="180" type="noConversion"/>
  </si>
  <si>
    <t xml:space="preserve">              설치를 통한 재이용수 공급성능을 향상시키고자 함.</t>
    <phoneticPr fontId="1" type="noConversion"/>
  </si>
  <si>
    <t>3. 목    적 : 재이용수 공급부족 현상 개선을 위한 노후펌프 교체 및 용수공급배관</t>
    <phoneticPr fontId="180" type="noConversion"/>
  </si>
  <si>
    <r>
      <t xml:space="preserve">4. 공사개요 : 노후용수공급 펌프 교체 및 배관설치(STS 304 150A </t>
    </r>
    <r>
      <rPr>
        <sz val="13"/>
        <rFont val="맑은 고딕"/>
        <family val="3"/>
        <charset val="129"/>
      </rPr>
      <t>ⅹ</t>
    </r>
    <r>
      <rPr>
        <sz val="14.95"/>
        <rFont val="굴림체"/>
        <family val="3"/>
        <charset val="129"/>
      </rPr>
      <t xml:space="preserve"> 15m</t>
    </r>
    <r>
      <rPr>
        <sz val="13"/>
        <rFont val="굴림체"/>
        <family val="3"/>
        <charset val="129"/>
      </rPr>
      <t>)</t>
    </r>
    <phoneticPr fontId="180" type="noConversion"/>
  </si>
  <si>
    <t xml:space="preserve">              (STS 304 50A ⅹ 56m)</t>
    <phoneticPr fontId="1" type="noConversion"/>
  </si>
  <si>
    <t xml:space="preserve">              하수찌꺼기시설 용수공급 배관 설치, 신규펌프설치 및 노후펌프 교체</t>
    <phoneticPr fontId="1" type="noConversion"/>
  </si>
  <si>
    <t>재이용수 공급설비 보완 및 노후펌프 교체 공사 1식</t>
    <phoneticPr fontId="180" type="noConversion"/>
  </si>
  <si>
    <t xml:space="preserve">  Ⅰ. 관급자재비(펌프)</t>
    <phoneticPr fontId="1" type="noConversion"/>
  </si>
  <si>
    <t>Φ65 x 50 x 0.3㎥/min × 9mH
1.5kW x 380V</t>
    <phoneticPr fontId="1" type="noConversion"/>
  </si>
  <si>
    <t xml:space="preserve">Φ100 x 80 x 1.54㎥/min × 16mH
7.5kW x 380V </t>
    <phoneticPr fontId="1" type="noConversion"/>
  </si>
  <si>
    <t>Φ150 x 2.5㎥/min × 15mH
1.5kW x 380V</t>
    <phoneticPr fontId="1" type="noConversion"/>
  </si>
  <si>
    <t>스테인레스강관 배관 설치</t>
    <phoneticPr fontId="1" type="noConversion"/>
  </si>
  <si>
    <t xml:space="preserve">  2하수찌꺼기시설 용수공급 펌프 및 배관 설치</t>
    <phoneticPr fontId="1" type="noConversion"/>
  </si>
  <si>
    <t xml:space="preserve">  3 재이용수 공급 배관 설치 및 노후 펌프교체</t>
    <phoneticPr fontId="1" type="noConversion"/>
  </si>
  <si>
    <t xml:space="preserve"> 2. 하수찌꺼기시설 용수공급 펌프 및 배관 설치</t>
    <phoneticPr fontId="1" type="noConversion"/>
  </si>
  <si>
    <t xml:space="preserve"> 3. 재이용수 공급 배관 설치 및 노후 펌프교체</t>
    <phoneticPr fontId="1" type="noConversion"/>
  </si>
  <si>
    <t>5. 시행기간 : 본 공사는 착공일로부터 90일간으로 한다</t>
    <phoneticPr fontId="180" type="noConversion"/>
  </si>
  <si>
    <t>(관급 : \22,000,000원, 도급 : \23,003,000원)</t>
    <phoneticPr fontId="1" type="noConversion"/>
  </si>
  <si>
    <t>공급가액</t>
    <phoneticPr fontId="16" type="noConversion"/>
  </si>
  <si>
    <t>부 가 가 치 세</t>
    <phoneticPr fontId="16" type="noConversion"/>
  </si>
  <si>
    <t>관급자재비(펌프,전동기포함)</t>
    <phoneticPr fontId="16" type="noConversion"/>
  </si>
  <si>
    <t>도급액</t>
    <phoneticPr fontId="16" type="noConversion"/>
  </si>
  <si>
    <t xml:space="preserve"> G.</t>
    <phoneticPr fontId="24" type="noConversion"/>
  </si>
  <si>
    <t xml:space="preserve"> I.</t>
    <phoneticPr fontId="16" type="noConversion"/>
  </si>
  <si>
    <t xml:space="preserve"> J.</t>
    <phoneticPr fontId="16" type="noConversion"/>
  </si>
  <si>
    <t xml:space="preserve"> [F]×10%</t>
    <phoneticPr fontId="1" type="noConversion"/>
  </si>
  <si>
    <t xml:space="preserve"> [F]+[G]</t>
    <phoneticPr fontId="1" type="noConversion"/>
  </si>
</sst>
</file>

<file path=xl/styles.xml><?xml version="1.0" encoding="utf-8"?>
<styleSheet xmlns="http://schemas.openxmlformats.org/spreadsheetml/2006/main">
  <numFmts count="203">
    <numFmt numFmtId="5" formatCode="&quot;₩&quot;#,##0;\-&quot;₩&quot;#,##0"/>
    <numFmt numFmtId="42" formatCode="_-&quot;₩&quot;* #,##0_-;\-&quot;₩&quot;* #,##0_-;_-&quot;₩&quot;* &quot;-&quot;_-;_-@_-"/>
    <numFmt numFmtId="41" formatCode="_-* #,##0_-;\-* #,##0_-;_-* &quot;-&quot;_-;_-@_-"/>
    <numFmt numFmtId="44" formatCode="_-&quot;₩&quot;* #,##0.00_-;\-&quot;₩&quot;* #,##0.00_-;_-&quot;₩&quot;* &quot;-&quot;??_-;_-@_-"/>
    <numFmt numFmtId="43" formatCode="_-* #,##0.00_-;\-* #,##0.00_-;_-* &quot;-&quot;??_-;_-@_-"/>
    <numFmt numFmtId="24" formatCode="\$#,##0_);[Red]\(\$#,##0\)"/>
    <numFmt numFmtId="176" formatCode="#,###"/>
    <numFmt numFmtId="177" formatCode="#,##0.00;\-#,##0.00;#"/>
    <numFmt numFmtId="178" formatCode="0.000"/>
    <numFmt numFmtId="179" formatCode="#,##0;\-#,##0;#"/>
    <numFmt numFmtId="180" formatCode="&quot; B(1) ×&quot;0.0&quot;%&quot;"/>
    <numFmt numFmtId="181" formatCode="_-* #,##0.000_-;\-* #,##0.000_-;_-* &quot;-&quot;_-;_-@_-"/>
    <numFmt numFmtId="182" formatCode="&quot; B ×&quot;0.00&quot;%&quot;"/>
    <numFmt numFmtId="183" formatCode="&quot; B(1) ×&quot;0.00&quot;%&quot;"/>
    <numFmt numFmtId="184" formatCode="&quot; C(4) ×&quot;0.00&quot;%&quot;"/>
    <numFmt numFmtId="185" formatCode="&quot; {A+B(1)+C(1)} ×&quot;0.00&quot;%&quot;"/>
    <numFmt numFmtId="186" formatCode="&quot; {A+B(1)} ×&quot;0.00&quot;% ×120%&quot;"/>
    <numFmt numFmtId="187" formatCode="&quot; {A+B} ×&quot;0.0&quot;%&quot;"/>
    <numFmt numFmtId="188" formatCode="&quot; [{A+B(1)}+(관급자재/1.1)]×&quot;0.00&quot;%&quot;"/>
    <numFmt numFmtId="189" formatCode="_-* #,##0.00_-;\-* #,##0.00_-;_-* &quot;-&quot;_-;_-@_-"/>
    <numFmt numFmtId="190" formatCode="&quot; {A+B(1)+C(1)} ×&quot;0.000&quot;%&quot;"/>
    <numFmt numFmtId="191" formatCode="&quot; {A+B+C}×&quot;0.0&quot;%&quot;"/>
    <numFmt numFmtId="192" formatCode="&quot; (B+C+D)×&quot;0&quot;%&quot;"/>
    <numFmt numFmtId="193" formatCode="#,##0_);\(#,##0\)"/>
    <numFmt numFmtId="194" formatCode="#,##0_ "/>
    <numFmt numFmtId="195" formatCode="#,##0_);[Red]\(#,##0\)"/>
    <numFmt numFmtId="196" formatCode="\ "/>
    <numFmt numFmtId="197" formatCode="_ * #,##0.00_ ;_ * \-#,##0.00_ ;_ * &quot;-&quot;??_ ;_ @_ "/>
    <numFmt numFmtId="198" formatCode="#."/>
    <numFmt numFmtId="199" formatCode="#,##0.0"/>
    <numFmt numFmtId="200" formatCode="#,##0.000"/>
    <numFmt numFmtId="201" formatCode="&quot;₩&quot;\!\$#,##0_);[Red]&quot;₩&quot;\!\(&quot;₩&quot;\!\$#,##0&quot;₩&quot;\!\)"/>
    <numFmt numFmtId="202" formatCode="#,##0.00;[Red]#,##0.00"/>
    <numFmt numFmtId="203" formatCode="&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quot;\$#,##0;[Red]&quot;₩&quot;&quot;₩&quot;&quot;₩&quot;&quot;₩&quot;&quot;₩&quot;&quot;₩&quot;&quot;₩&quot;&quot;₩&quot;&quot;₩&quot;&quot;₩&quot;&quot;₩&quot;&quot;₩&quot;&quot;₩&quot;&quot;₩&quot;&quot;₩&quot;&quot;₩&quot;&quot;₩&quot;&quot;₩&quot;&quot;₩&quot;&quot;₩&quot;&quot;₩&quot;&quot;₩&quot;&quot;₩&quot;&quot;₩&quot;&quot;₩&quot;&quot;₩&quot;&quot;₩&quot;&quot;₩&quot;&quot;₩&quot;&quot;₩&quot;&quot;₩&quot;&quot;₩&quot;&quot;₩&quot;"/>
    <numFmt numFmtId="204" formatCode="0.0"/>
    <numFmt numFmtId="205" formatCode="0.00000000"/>
    <numFmt numFmtId="206" formatCode="_ * #,##0_ ;_ * \-#,##0_ ;_ * &quot;-&quot;_ ;_ @_ "/>
    <numFmt numFmtId="207" formatCode="&quot;@&quot;#,##0.00;\-&quot;@&quot;#,##0.00"/>
    <numFmt numFmtId="208" formatCode="##\/##\/##"/>
    <numFmt numFmtId="209" formatCode="\(#,##0\)"/>
    <numFmt numFmtId="210" formatCode="mm&quot;월&quot;\ dd&quot;일&quot;"/>
    <numFmt numFmtId="211" formatCode="_-* #,##0.0_-;\-* #,##0.0_-;_-* &quot;-&quot;??_-;_-@_-"/>
    <numFmt numFmtId="212" formatCode="_-* #,##0_-;\-* #,##0_-;_-* &quot;-&quot;??_-;_-@_-"/>
    <numFmt numFmtId="213" formatCode="#.00"/>
    <numFmt numFmtId="214" formatCode="0.0%"/>
    <numFmt numFmtId="215" formatCode="&quot;₩&quot;#,##0;&quot;₩&quot;&quot;₩&quot;&quot;₩&quot;&quot;₩&quot;&quot;₩&quot;\-#,##0"/>
    <numFmt numFmtId="216" formatCode="_-* #,##0.0_-;\-* #,##0.0_-;_-* &quot;-&quot;_-;_-@_-"/>
    <numFmt numFmtId="217" formatCode="#,##0.00;[Red]&quot;-&quot;#,##0.00"/>
    <numFmt numFmtId="218" formatCode="_-* #,##0.0_-;&quot;₩&quot;\!\-* #,##0.0_-;_-* &quot;-&quot;_-;_-@_-"/>
    <numFmt numFmtId="219" formatCode="_ * #,##0_ ;_ * &quot;₩&quot;\!\-#,##0_ ;_ * &quot;-&quot;_ ;_ @_ "/>
    <numFmt numFmtId="220" formatCode="#,##0;&quot;-&quot;#,##0"/>
    <numFmt numFmtId="221" formatCode="#,##0;[Red]&quot;-&quot;#,##0"/>
    <numFmt numFmtId="222" formatCode="#,##0.0;[Red]#,##0.0;&quot; &quot;"/>
    <numFmt numFmtId="223" formatCode="0.0000%"/>
    <numFmt numFmtId="224" formatCode="#,##0.0000"/>
    <numFmt numFmtId="225" formatCode="0.0%;[Red]\(0.0%\)"/>
    <numFmt numFmtId="226" formatCode="&quot;$&quot;#,##0.00_);\(&quot;$&quot;#,##0.00\)"/>
    <numFmt numFmtId="227" formatCode="_(* #,##0_);_(* \(#,##0\);_(* &quot;-&quot;_);_(@_)"/>
    <numFmt numFmtId="228" formatCode="#,##0.000\ &quot;10공/㎥ &quot;"/>
    <numFmt numFmtId="229" formatCode="#,##0.00;[Red]#,##0.00;&quot; &quot;"/>
    <numFmt numFmtId="230" formatCode="&quot;₩&quot;#,##0.00;&quot;₩&quot;\-#,##0.00"/>
    <numFmt numFmtId="231" formatCode="_ * #,##0.00_ ;_ * \-#,##0.00_ ;_ * &quot;-&quot;_ ;_ @_ "/>
    <numFmt numFmtId="232" formatCode="#,##0.00\ &quot;a &quot;"/>
    <numFmt numFmtId="233" formatCode="_-&quot;₩&quot;* #,##0.00_-;\!\-&quot;₩&quot;* #,##0.00_-;_-&quot;₩&quot;* &quot;-&quot;??_-;_-@_-"/>
    <numFmt numFmtId="234" formatCode="0_ "/>
    <numFmt numFmtId="235" formatCode="\&lt;#,##0\&gt;"/>
    <numFmt numFmtId="236" formatCode="#,##0.00_);[Red]\(#,##0.00\)"/>
    <numFmt numFmtId="237" formatCode="_ &quot;₩&quot;* #,##0_ ;_ &quot;₩&quot;* \-#,##0_ ;_ &quot;₩&quot;* &quot;-&quot;_ ;_ @_ "/>
    <numFmt numFmtId="238" formatCode="_ &quot;₩&quot;* #,##0_ ;_ &quot;₩&quot;* &quot;₩&quot;&quot;₩&quot;&quot;₩&quot;&quot;₩&quot;&quot;₩&quot;&quot;₩&quot;&quot;₩&quot;&quot;₩&quot;&quot;₩&quot;&quot;₩&quot;&quot;₩&quot;&quot;₩&quot;&quot;₩&quot;&quot;₩&quot;&quot;₩&quot;&quot;₩&quot;&quot;₩&quot;\-#,##0_ ;_ &quot;₩&quot;* &quot;-&quot;_ ;_ @_ "/>
    <numFmt numFmtId="239" formatCode="_(&quot;₩&quot;* #,##0_);_(&quot;₩&quot;* \(#,##0\);_(&quot;₩&quot;* &quot;-&quot;_);_(@_)"/>
    <numFmt numFmtId="240" formatCode="_(&quot;RM&quot;* #,##0_);_(&quot;RM&quot;* \(#,##0\);_(&quot;RM&quot;* &quot;-&quot;_);_(@_)"/>
    <numFmt numFmtId="241" formatCode="_ &quot;₩&quot;* #,##0.00_ ;_ &quot;₩&quot;* \-#,##0.00_ ;_ &quot;₩&quot;* &quot;-&quot;??_ ;_ @_ "/>
    <numFmt numFmtId="242" formatCode="_ &quot;₩&quot;* #,##0.00_ ;_ &quot;₩&quot;* &quot;₩&quot;&quot;₩&quot;&quot;₩&quot;&quot;₩&quot;&quot;₩&quot;&quot;₩&quot;&quot;₩&quot;&quot;₩&quot;&quot;₩&quot;&quot;₩&quot;&quot;₩&quot;&quot;₩&quot;&quot;₩&quot;&quot;₩&quot;&quot;₩&quot;&quot;₩&quot;&quot;₩&quot;\-#,##0.00_ ;_ &quot;₩&quot;* &quot;-&quot;??_ ;_ @_ "/>
    <numFmt numFmtId="243" formatCode="_(&quot;₩&quot;* #,##0.00_);_(&quot;₩&quot;* \(#,##0.00\);_(&quot;₩&quot;* &quot;-&quot;??_);_(@_)"/>
    <numFmt numFmtId="244" formatCode="_(&quot;RM&quot;* #,##0.00_);_(&quot;RM&quot;* \(#,##0.00\);_(&quot;RM&quot;* &quot;-&quot;??_);_(@_)"/>
    <numFmt numFmtId="245" formatCode="%#.00"/>
    <numFmt numFmtId="246" formatCode="_ * #,##0_ ;_ * &quot;₩&quot;&quot;₩&quot;&quot;₩&quot;&quot;₩&quot;&quot;₩&quot;&quot;₩&quot;&quot;₩&quot;&quot;₩&quot;&quot;₩&quot;&quot;₩&quot;&quot;₩&quot;&quot;₩&quot;&quot;₩&quot;\-#,##0_ ;_ * &quot;-&quot;_ ;_ @_ "/>
    <numFmt numFmtId="247" formatCode="_ * #,##0_ ;_ * &quot;₩&quot;&quot;₩&quot;&quot;₩&quot;&quot;₩&quot;&quot;₩&quot;&quot;₩&quot;&quot;₩&quot;&quot;₩&quot;&quot;₩&quot;&quot;₩&quot;&quot;₩&quot;&quot;₩&quot;&quot;₩&quot;&quot;₩&quot;&quot;₩&quot;&quot;₩&quot;&quot;₩&quot;\-#,##0_ ;_ * &quot;-&quot;_ ;_ @_ "/>
    <numFmt numFmtId="248" formatCode="_ * #,##0.00_ ;_ * &quot;₩&quot;&quot;₩&quot;&quot;₩&quot;&quot;₩&quot;&quot;₩&quot;&quot;₩&quot;&quot;₩&quot;&quot;₩&quot;&quot;₩&quot;&quot;₩&quot;&quot;₩&quot;&quot;₩&quot;&quot;₩&quot;&quot;₩&quot;&quot;₩&quot;&quot;₩&quot;&quot;₩&quot;\-#,##0.00_ ;_ * &quot;-&quot;??_ ;_ @_ "/>
    <numFmt numFmtId="249" formatCode="_(* #,##0.00_);_(* \(#,##0.00\);_(* &quot;-&quot;??_);_(@_)"/>
    <numFmt numFmtId="250" formatCode="#,##0."/>
    <numFmt numFmtId="251" formatCode="_ * #,##0.000000_ ;_ * \-#,##0.000000_ ;_ * &quot;-&quot;_ ;_ @_ "/>
    <numFmt numFmtId="252" formatCode="\$#,##0;\(\$#,##0\)"/>
    <numFmt numFmtId="253" formatCode="0.00_)"/>
    <numFmt numFmtId="254" formatCode="&quot;$&quot;#,##0.00_);[Red]\(&quot;$&quot;#,##0.00\)"/>
    <numFmt numFmtId="255" formatCode="0.000%"/>
    <numFmt numFmtId="256" formatCode="_ &quot;₩&quot;* #,##0.00_ ;_ &quot;₩&quot;* &quot;₩&quot;&quot;₩&quot;&quot;₩&quot;&quot;₩&quot;\-#,##0.00_ ;_ &quot;₩&quot;* &quot;-&quot;??_ ;_ @_ "/>
    <numFmt numFmtId="257" formatCode="&quot;₩&quot;#,##0.00;&quot;₩&quot;&quot;₩&quot;\-#,##0.00"/>
    <numFmt numFmtId="258" formatCode="\$#,##0\ ;\(\$#,##0\)"/>
    <numFmt numFmtId="259" formatCode="#,##0.0000_);\(#,##0.0000\)"/>
    <numFmt numFmtId="260" formatCode="&quot;$&quot;#,##0.00;;"/>
    <numFmt numFmtId="261" formatCode="_ &quot;?&quot;* #,##0_ ;_ &quot;?&quot;* &quot;?&quot;&quot;?&quot;&quot;?&quot;&quot;?&quot;\-#,##0_ ;_ &quot;?&quot;* &quot;-&quot;_ ;_ @_ "/>
    <numFmt numFmtId="262" formatCode="0\ &quot;EA&quot;"/>
    <numFmt numFmtId="263" formatCode="#,##0.000\ &quot;EA &quot;"/>
    <numFmt numFmtId="264" formatCode="\$#.00"/>
    <numFmt numFmtId="265" formatCode="\$#."/>
    <numFmt numFmtId="266" formatCode="_ * #,##0_ ;_ * &quot;₩&quot;&quot;₩&quot;&quot;₩&quot;&quot;₩&quot;&quot;₩&quot;\-#,##0_ ;_ * &quot;-&quot;_ ;_ @_ "/>
    <numFmt numFmtId="267" formatCode="#,##0.000\ &quot;㎏ &quot;"/>
    <numFmt numFmtId="268" formatCode="#,##0.00\ &quot;ℓ &quot;"/>
    <numFmt numFmtId="269" formatCode="#,##0.000\ &quot;m  &quot;"/>
    <numFmt numFmtId="270" formatCode="#,##0.000\ &quot;㎡ &quot;"/>
    <numFmt numFmtId="271" formatCode="#,##0.000\ &quot;㎥ &quot;"/>
    <numFmt numFmtId="272" formatCode="&quot;Fr.&quot;\ #,##0;[Red]&quot;Fr.&quot;\ \-#,##0"/>
    <numFmt numFmtId="273" formatCode="&quot;Fr.&quot;\ #,##0.00;[Red]&quot;Fr.&quot;\ \-#,##0.00"/>
    <numFmt numFmtId="274" formatCode="_ * \(#,##0.0_)\ ;_ * \(\-#,##0.0_)\ ;_ * &quot;-&quot;_ ;_ @_ "/>
    <numFmt numFmtId="275" formatCode="&quot;$&quot;#,##0.00"/>
    <numFmt numFmtId="276" formatCode="0,###,000"/>
    <numFmt numFmtId="277" formatCode="#,##0.000_ ;[Red]\-#,##0.000\ "/>
    <numFmt numFmtId="278" formatCode="&quot;₩&quot;#,##0;&quot;₩&quot;&quot;₩&quot;\-#,##0"/>
    <numFmt numFmtId="279" formatCode="0.00_);[Red]\(0.00\)"/>
    <numFmt numFmtId="280" formatCode="_*\ ??_-"/>
    <numFmt numFmtId="281" formatCode="_ &quot;₩&quot;* #,##0.00_ ;_ &quot;₩&quot;* &quot;₩&quot;\!\-#,##0.00_ ;_ &quot;₩&quot;* &quot;-&quot;??_ ;_ @_ "/>
    <numFmt numFmtId="282" formatCode="0\ &quot;t&quot;"/>
    <numFmt numFmtId="283" formatCode="#,##0\ &quot;DM&quot;;[Red]\-#,##0\ &quot;DM&quot;"/>
    <numFmt numFmtId="284" formatCode="#,##0.00\ &quot;DM&quot;;[Red]\-#,##0.00\ &quot;DM&quot;"/>
    <numFmt numFmtId="285" formatCode="#,##0.00\ &quot;개 &quot;"/>
    <numFmt numFmtId="286" formatCode="#,###\ &quot;개&quot;"/>
    <numFmt numFmtId="287" formatCode="#,##0.0\ &quot;개소 &quot;"/>
    <numFmt numFmtId="288" formatCode="0.00&quot;  &quot;"/>
    <numFmt numFmtId="289" formatCode="0_);[Red]\(0\)"/>
    <numFmt numFmtId="290" formatCode="&quot;?&quot;#,##0;&quot;?&quot;&quot;?&quot;&quot;?&quot;&quot;?&quot;\-#,##0"/>
    <numFmt numFmtId="291" formatCode="mmm\.yy"/>
    <numFmt numFmtId="292" formatCode="0.0_);[Red]\(0.0\)"/>
    <numFmt numFmtId="293" formatCode="#,##0.00_ "/>
    <numFmt numFmtId="294" formatCode="#,###.00\ &quot;매 &quot;"/>
    <numFmt numFmtId="295" formatCode="&quot;US$&quot;#,##0_);\(&quot;US$&quot;#,##0\)"/>
    <numFmt numFmtId="296" formatCode="&quot;₩&quot;\$#,##0.00_);[Red]&quot;₩&quot;\(&quot;₩&quot;\$#,##0.00&quot;₩&quot;\)"/>
    <numFmt numFmtId="297" formatCode="0.0%;[Red]\-0.0%"/>
    <numFmt numFmtId="298" formatCode="0.00%;[Red]\-0.00%"/>
    <numFmt numFmtId="299" formatCode="&quot;₩&quot;#,##0.00;[Red]&quot;₩&quot;\-#,##0.00"/>
    <numFmt numFmtId="300" formatCode="[Red]#,##0"/>
    <numFmt numFmtId="301" formatCode="0.000_ "/>
    <numFmt numFmtId="302" formatCode="#,###.00"/>
    <numFmt numFmtId="303" formatCode="#,##0_ ;[Red]\-#,##0\ "/>
    <numFmt numFmtId="304" formatCode="#,##0&quot;칸&quot;"/>
    <numFmt numFmtId="305" formatCode="_-* #,##0;\-* #,##0;_-* &quot;-&quot;;_-@"/>
    <numFmt numFmtId="306" formatCode="0.000\ "/>
    <numFmt numFmtId="307" formatCode="0.00_ "/>
    <numFmt numFmtId="308" formatCode="&quot;  &quot;@"/>
    <numFmt numFmtId="309" formatCode="&quot;     &quot;@"/>
    <numFmt numFmtId="310" formatCode="0.00\ &quot;)&quot;"/>
    <numFmt numFmtId="311" formatCode="0.00\ &quot;)]&quot;"/>
    <numFmt numFmtId="312" formatCode="&quot;₩&quot;\!\(#,##0.000&quot;₩&quot;\!\)"/>
    <numFmt numFmtId="313" formatCode="#,##0;\(#,##0\)"/>
    <numFmt numFmtId="314" formatCode="&quot;?#,##0;\-&quot;&quot;?&quot;#,##0"/>
    <numFmt numFmtId="315" formatCode="###,###,###,###.0"/>
    <numFmt numFmtId="316" formatCode="_ * #,##0_ ;_ * &quot;₩&quot;&quot;₩&quot;\!\!\-#,##0_ ;_ * &quot;-&quot;??_ ;_ @_ "/>
    <numFmt numFmtId="317" formatCode="_ * #,##0_ ;_ * &quot;₩&quot;&quot;₩&quot;&quot;₩&quot;\!\!\!\-#,##0_ ;_ * &quot;-&quot;??_ ;_ @_ "/>
    <numFmt numFmtId="318" formatCode="_ &quot;₩&quot;* #,##0_ ;_ &quot;₩&quot;* &quot;₩&quot;&quot;₩&quot;\!\!\-#,##0_ ;_ &quot;₩&quot;* &quot;-&quot;_ ;_ @_ "/>
    <numFmt numFmtId="319" formatCode="\(#,##0.000\)"/>
    <numFmt numFmtId="320" formatCode="&quot;?#,##0.00;\-&quot;&quot;?&quot;#,##0.00"/>
    <numFmt numFmtId="321" formatCode="0.0000_);[Red]\(0.0000\)"/>
    <numFmt numFmtId="322" formatCode="#,##0.000000"/>
    <numFmt numFmtId="323" formatCode="\2\9.\8"/>
    <numFmt numFmtId="324" formatCode="0.00000%"/>
    <numFmt numFmtId="325" formatCode="&quot;kr&quot;\ #,##0;&quot;kr&quot;\ \-#,##0"/>
    <numFmt numFmtId="326" formatCode="&quot;₩&quot;#,##0;[Red]&quot;₩&quot;&quot;₩&quot;&quot;₩&quot;&quot;₩&quot;&quot;₩&quot;&quot;₩&quot;&quot;₩&quot;&quot;₩&quot;&quot;₩&quot;&quot;₩&quot;&quot;₩&quot;&quot;₩&quot;&quot;₩&quot;&quot;₩&quot;&quot;₩&quot;&quot;₩&quot;&quot;₩&quot;&quot;₩&quot;&quot;₩&quot;&quot;₩&quot;&quot;₩&quot;&quot;₩&quot;\-#,##0"/>
    <numFmt numFmtId="327" formatCode="0.0000000"/>
    <numFmt numFmtId="328" formatCode="&quot;₩&quot;#,##0.00;\!\-&quot;₩&quot;#,##0.00"/>
    <numFmt numFmtId="329" formatCode="&quot;₩&quot;#,##0.00;&quot;₩&quot;\!\!\-&quot;₩&quot;#,##0.00"/>
    <numFmt numFmtId="330" formatCode="0.00_);[Red]&quot;₩&quot;\!\(0.00&quot;₩&quot;\!\)"/>
    <numFmt numFmtId="331" formatCode="&quot;₩&quot;#,##0;[Red]&quot;₩&quot;&quot;₩&quot;\!\!\-&quot;₩&quot;#,##0"/>
    <numFmt numFmtId="332" formatCode="&quot;₩&quot;#,##0.00;[Red]&quot;₩&quot;\!\!\-&quot;₩&quot;#,##0.00"/>
    <numFmt numFmtId="333" formatCode="&quot;$&quot;#,##0_);[Red]\(&quot;$&quot;#,##0\)"/>
    <numFmt numFmtId="334" formatCode="_-* #,##0.00_-;&quot;₩&quot;&quot;₩&quot;&quot;₩&quot;\!\!\!\-* #,##0.00_-;_-* &quot;-&quot;??_-;_-@_-"/>
    <numFmt numFmtId="335" formatCode="&quot;₩&quot;#,##0;&quot;₩&quot;\!\-&quot;₩&quot;#,##0"/>
    <numFmt numFmtId="336" formatCode="&quot;₩&quot;#,##0.00;[Red]&quot;₩&quot;&quot;₩&quot;\!\!\-&quot;₩&quot;#,##0.00"/>
    <numFmt numFmtId="337" formatCode="_-* #,##0_-;&quot;₩&quot;\!\!\-* #,##0_-;_-* &quot;-&quot;_-;_-@_-"/>
    <numFmt numFmtId="338" formatCode="&quot;US$&quot;#,##0_);[Red]\(&quot;US$&quot;#,##0\)"/>
    <numFmt numFmtId="339" formatCode="yy&quot;년&quot;&quot;₩&quot;&quot;₩&quot;&quot;₩&quot;&quot;₩&quot;&quot;₩&quot;&quot;₩&quot;\ mm&quot;월&quot;&quot;₩&quot;&quot;₩&quot;&quot;₩&quot;&quot;₩&quot;&quot;₩&quot;&quot;₩&quot;\ dd&quot;일&quot;"/>
    <numFmt numFmtId="340" formatCode="_(&quot;$&quot;* #,##0.00_);_(&quot;$&quot;* \(#,##0.00\);_(&quot;$&quot;* &quot;-&quot;??_);_(@_)"/>
    <numFmt numFmtId="341" formatCode="_-* #,##0.000_-;\-* #,##0.000_-;_-* &quot;-&quot;??_-;_-@_-"/>
    <numFmt numFmtId="342" formatCode="#,##0.00&quot; $&quot;;\-#,##0.00&quot; $&quot;"/>
    <numFmt numFmtId="343" formatCode="#,##0&quot; $&quot;;[Red]&quot;₩&quot;&quot;₩&quot;\!\!\-#,##0&quot; $&quot;"/>
    <numFmt numFmtId="344" formatCode="#,##0&quot; $&quot;;[Red]&quot;₩&quot;&quot;₩&quot;&quot;₩&quot;\!\!\!\-#,##0&quot; $&quot;"/>
    <numFmt numFmtId="345" formatCode="#,##0.0_ ;[Red]\-#,##0.0\ "/>
    <numFmt numFmtId="346" formatCode="#,##0.0_ "/>
    <numFmt numFmtId="347" formatCode="&quot;?&quot;#,##0;[Red]&quot;?&quot;&quot;?&quot;&quot;?&quot;&quot;?&quot;\-#,##0"/>
    <numFmt numFmtId="348" formatCode="0.000\ &quot;²&quot;"/>
    <numFmt numFmtId="349" formatCode="&quot;(&quot;\ 0.00"/>
    <numFmt numFmtId="350" formatCode="&quot;[(&quot;\ 0.00"/>
    <numFmt numFmtId="351" formatCode="0.0_ "/>
    <numFmt numFmtId="352" formatCode="#,##0.00;&quot;-&quot;#,##0.00"/>
    <numFmt numFmtId="353" formatCode="000\-000"/>
    <numFmt numFmtId="354" formatCode="_ * #,##0_ ;_ * &quot;₩&quot;&quot;₩&quot;&quot;₩&quot;&quot;₩&quot;\-#,##0_ ;_ * &quot;-&quot;_ ;_ @_ "/>
    <numFmt numFmtId="355" formatCode="#,##0.000;[Red]\-#,##0.000"/>
    <numFmt numFmtId="356" formatCode="#,##0.#####\ ;[Red]\-#,##0.#####\ "/>
    <numFmt numFmtId="357" formatCode="#,##0\ ;[Red]\-#,##0\ "/>
    <numFmt numFmtId="358" formatCode="&quot;&lt;&quot;#,##0&quot;&gt;&quot;"/>
    <numFmt numFmtId="359" formatCode="#,##0&quot; &quot;;[Red]&quot;△&quot;#,##0&quot; &quot;"/>
    <numFmt numFmtId="360" formatCode="#,##0\ ;[Red]&quot;-&quot;#,##0\ "/>
    <numFmt numFmtId="361" formatCode="* #,##0&quot; &quot;;[Red]* &quot;△&quot;#,##0&quot; &quot;;* @"/>
    <numFmt numFmtId="362" formatCode="* #,##0\ ;[Red]* &quot;-&quot;#,##0\ "/>
    <numFmt numFmtId="363" formatCode="#,##0.####;[Red]&quot;△&quot;#,##0.####"/>
    <numFmt numFmtId="364" formatCode="#,##0.####;[Red]&quot;-&quot;#,##0.####"/>
    <numFmt numFmtId="365" formatCode="#,##0.00##;[Red]&quot;△&quot;#,##0.00##"/>
    <numFmt numFmtId="366" formatCode="_-* #,##0.00_-;&quot;?&quot;&quot;?&quot;\-* #,##0.00_-;_-* &quot;-&quot;??_-;_-@_-"/>
    <numFmt numFmtId="367" formatCode="#,##0\ \ "/>
    <numFmt numFmtId="368" formatCode="_-&quot;$&quot;* #,##0_-;\-&quot;$&quot;* #,##0_-;_-&quot;$&quot;* &quot;-&quot;_-;_-@_-"/>
    <numFmt numFmtId="369" formatCode="_-&quot;$&quot;* #,##0.00_-;\-&quot;$&quot;* #,##0.00_-;_-&quot;$&quot;* &quot;-&quot;??_-;_-@_-"/>
    <numFmt numFmtId="370" formatCode="_-&quot;?&quot;* #,##0.00_-;&quot;?&quot;&quot;?&quot;\-&quot;?&quot;* #,##0.00_-;_-&quot;?&quot;* &quot;-&quot;??_-;_-@_-"/>
    <numFmt numFmtId="371" formatCode="&quot;?&quot;#,##0.00;&quot;?&quot;&quot;?&quot;&quot;?&quot;&quot;?&quot;\-#,##0.00"/>
    <numFmt numFmtId="372" formatCode="[DBNum4][$-412]General"/>
  </numFmts>
  <fonts count="249">
    <font>
      <sz val="11"/>
      <color theme="1"/>
      <name val="맑은 고딕"/>
      <family val="2"/>
      <charset val="129"/>
      <scheme val="minor"/>
    </font>
    <font>
      <sz val="8"/>
      <name val="맑은 고딕"/>
      <family val="2"/>
      <charset val="129"/>
      <scheme val="minor"/>
    </font>
    <font>
      <b/>
      <u/>
      <sz val="16"/>
      <color theme="1"/>
      <name val="맑은 고딕"/>
      <family val="3"/>
      <charset val="129"/>
      <scheme val="minor"/>
    </font>
    <font>
      <b/>
      <sz val="11"/>
      <color theme="1"/>
      <name val="맑은 고딕"/>
      <family val="3"/>
      <charset val="129"/>
      <scheme val="minor"/>
    </font>
    <font>
      <b/>
      <sz val="11"/>
      <color theme="1"/>
      <name val="굴림체"/>
      <family val="3"/>
      <charset val="129"/>
    </font>
    <font>
      <sz val="11"/>
      <color theme="1"/>
      <name val="굴림체"/>
      <family val="3"/>
      <charset val="129"/>
    </font>
    <font>
      <sz val="11"/>
      <name val="굴림체"/>
      <family val="3"/>
      <charset val="129"/>
    </font>
    <font>
      <sz val="11"/>
      <name val="맑은 고딕"/>
      <family val="2"/>
      <charset val="129"/>
      <scheme val="minor"/>
    </font>
    <font>
      <b/>
      <sz val="11"/>
      <name val="맑은 고딕"/>
      <family val="3"/>
      <charset val="129"/>
      <scheme val="minor"/>
    </font>
    <font>
      <b/>
      <u/>
      <sz val="16"/>
      <name val="맑은 고딕"/>
      <family val="3"/>
      <charset val="129"/>
      <scheme val="minor"/>
    </font>
    <font>
      <sz val="11"/>
      <name val="돋움체"/>
      <family val="3"/>
      <charset val="129"/>
    </font>
    <font>
      <sz val="11"/>
      <color theme="1"/>
      <name val="맑은 고딕"/>
      <family val="2"/>
      <charset val="129"/>
      <scheme val="minor"/>
    </font>
    <font>
      <sz val="10"/>
      <name val="굴림체"/>
      <family val="3"/>
      <charset val="129"/>
    </font>
    <font>
      <sz val="11"/>
      <color indexed="8"/>
      <name val="굴림체"/>
      <family val="3"/>
      <charset val="129"/>
    </font>
    <font>
      <sz val="11"/>
      <name val="돋움"/>
      <family val="3"/>
      <charset val="129"/>
    </font>
    <font>
      <b/>
      <sz val="20"/>
      <name val="굴림체"/>
      <family val="3"/>
      <charset val="129"/>
    </font>
    <font>
      <b/>
      <sz val="16"/>
      <name val="돋움체"/>
      <family val="3"/>
      <charset val="129"/>
    </font>
    <font>
      <b/>
      <sz val="20"/>
      <color rgb="FFFF0000"/>
      <name val="굴림체"/>
      <family val="3"/>
      <charset val="129"/>
    </font>
    <font>
      <sz val="12"/>
      <name val="굴림체"/>
      <family val="3"/>
      <charset val="129"/>
    </font>
    <font>
      <sz val="8"/>
      <name val="맑은 고딕"/>
      <family val="3"/>
      <charset val="129"/>
      <scheme val="minor"/>
    </font>
    <font>
      <sz val="18"/>
      <name val="굴림체"/>
      <family val="3"/>
      <charset val="129"/>
    </font>
    <font>
      <sz val="11"/>
      <color rgb="FFFF0000"/>
      <name val="굴림체"/>
      <family val="3"/>
      <charset val="129"/>
    </font>
    <font>
      <sz val="12"/>
      <name val="바탕체"/>
      <family val="1"/>
      <charset val="129"/>
    </font>
    <font>
      <sz val="10"/>
      <color theme="1"/>
      <name val="굴림체"/>
      <family val="3"/>
      <charset val="129"/>
    </font>
    <font>
      <sz val="8"/>
      <name val="맑은 고딕"/>
      <family val="3"/>
      <charset val="129"/>
    </font>
    <font>
      <sz val="11"/>
      <color theme="1"/>
      <name val="맑은 고딕"/>
      <family val="3"/>
      <charset val="129"/>
      <scheme val="minor"/>
    </font>
    <font>
      <sz val="10"/>
      <color rgb="FFFF0000"/>
      <name val="굴림체"/>
      <family val="3"/>
      <charset val="129"/>
    </font>
    <font>
      <sz val="10"/>
      <name val="Arial"/>
      <family val="2"/>
    </font>
    <font>
      <sz val="9"/>
      <name val="굴림"/>
      <family val="3"/>
      <charset val="129"/>
    </font>
    <font>
      <sz val="12"/>
      <name val="뼻뮝"/>
      <family val="1"/>
      <charset val="129"/>
    </font>
    <font>
      <sz val="10"/>
      <name val="바탕체"/>
      <family val="1"/>
      <charset val="129"/>
    </font>
    <font>
      <sz val="10"/>
      <name val="Times New Roman"/>
      <family val="1"/>
    </font>
    <font>
      <sz val="1"/>
      <color indexed="8"/>
      <name val="Courier"/>
      <family val="3"/>
    </font>
    <font>
      <sz val="1"/>
      <color indexed="16"/>
      <name val="Courier"/>
      <family val="3"/>
    </font>
    <font>
      <sz val="10"/>
      <name val="MS Sans Serif"/>
      <family val="2"/>
    </font>
    <font>
      <sz val="12"/>
      <name val="돋움체"/>
      <family val="3"/>
      <charset val="129"/>
    </font>
    <font>
      <sz val="10"/>
      <color indexed="10"/>
      <name val="바탕체"/>
      <family val="1"/>
      <charset val="129"/>
    </font>
    <font>
      <i/>
      <sz val="12"/>
      <name val="굴림체"/>
      <family val="3"/>
      <charset val="129"/>
    </font>
    <font>
      <sz val="10"/>
      <color indexed="19"/>
      <name val="돋움체"/>
      <family val="3"/>
      <charset val="129"/>
    </font>
    <font>
      <i/>
      <sz val="12"/>
      <name val="바탕체"/>
      <family val="1"/>
      <charset val="129"/>
    </font>
    <font>
      <sz val="12"/>
      <name val="¹????¼"/>
      <family val="3"/>
      <charset val="129"/>
    </font>
    <font>
      <sz val="11"/>
      <name val="?¸¿?"/>
      <family val="3"/>
      <charset val="129"/>
    </font>
    <font>
      <sz val="10"/>
      <name val="Helv"/>
      <family val="2"/>
    </font>
    <font>
      <sz val="10"/>
      <color indexed="22"/>
      <name val="Modern"/>
      <family val="3"/>
      <charset val="255"/>
    </font>
    <font>
      <sz val="9"/>
      <color indexed="8"/>
      <name val="굴림"/>
      <family val="3"/>
      <charset val="129"/>
    </font>
    <font>
      <b/>
      <sz val="10"/>
      <name val="Gulim"/>
      <family val="3"/>
    </font>
    <font>
      <sz val="8"/>
      <color indexed="8"/>
      <name val="Arial"/>
      <family val="2"/>
    </font>
    <font>
      <sz val="8"/>
      <name val="바탕체"/>
      <family val="1"/>
      <charset val="129"/>
    </font>
    <font>
      <sz val="9"/>
      <name val="견고딕"/>
      <family val="1"/>
      <charset val="129"/>
    </font>
    <font>
      <sz val="11"/>
      <name val="ⓒoUAAA¨u"/>
      <family val="1"/>
      <charset val="129"/>
    </font>
    <font>
      <sz val="10"/>
      <name val="돋움"/>
      <family val="3"/>
      <charset val="129"/>
    </font>
    <font>
      <b/>
      <sz val="11"/>
      <name val="Helv"/>
      <family val="2"/>
    </font>
    <font>
      <sz val="10"/>
      <name val="Geneva"/>
      <family val="2"/>
    </font>
    <font>
      <sz val="11"/>
      <name val="￥i￠￢￠?o"/>
      <family val="3"/>
      <charset val="129"/>
    </font>
    <font>
      <sz val="12"/>
      <name val="Times New Roman"/>
      <family val="1"/>
    </font>
    <font>
      <sz val="12"/>
      <name val="¹UAAA¼"/>
      <family val="1"/>
      <charset val="129"/>
    </font>
    <font>
      <sz val="12"/>
      <name val="¹ÙÅÁÃ¼"/>
      <family val="3"/>
      <charset val="129"/>
    </font>
    <font>
      <b/>
      <sz val="1"/>
      <color indexed="8"/>
      <name val="Courier"/>
      <family val="3"/>
    </font>
    <font>
      <sz val="11"/>
      <name val="바탕체"/>
      <family val="1"/>
      <charset val="129"/>
    </font>
    <font>
      <b/>
      <sz val="10"/>
      <name val="MS Sans Serif"/>
      <family val="2"/>
    </font>
    <font>
      <sz val="8"/>
      <color indexed="8"/>
      <name val="돋움"/>
      <family val="3"/>
      <charset val="129"/>
    </font>
    <font>
      <sz val="9"/>
      <name val="돋움체"/>
      <family val="3"/>
      <charset val="129"/>
    </font>
    <font>
      <b/>
      <sz val="12"/>
      <color indexed="16"/>
      <name val="±¼¸²A¼"/>
      <family val="1"/>
      <charset val="129"/>
    </font>
    <font>
      <sz val="10"/>
      <name val="¸iA¶"/>
      <family val="3"/>
      <charset val="129"/>
    </font>
    <font>
      <sz val="10"/>
      <name val="¸íÁ¶"/>
      <family val="3"/>
      <charset val="129"/>
    </font>
    <font>
      <sz val="9"/>
      <name val="Arial"/>
      <family val="2"/>
    </font>
    <font>
      <sz val="12"/>
      <name val="돋움"/>
      <family val="3"/>
      <charset val="129"/>
    </font>
    <font>
      <sz val="10"/>
      <name val="Courier New"/>
      <family val="3"/>
    </font>
    <font>
      <sz val="8"/>
      <color indexed="8"/>
      <name val="돋움체"/>
      <family val="3"/>
      <charset val="129"/>
    </font>
    <font>
      <sz val="10"/>
      <name val="돋움체"/>
      <family val="3"/>
      <charset val="129"/>
    </font>
    <font>
      <sz val="10"/>
      <color indexed="8"/>
      <name val="MS Sans Serif"/>
      <family val="2"/>
    </font>
    <font>
      <sz val="14"/>
      <color indexed="8"/>
      <name val="뼻뮝"/>
      <family val="3"/>
      <charset val="129"/>
    </font>
    <font>
      <sz val="11"/>
      <color indexed="8"/>
      <name val="돋움"/>
      <family val="3"/>
      <charset val="129"/>
    </font>
    <font>
      <sz val="12"/>
      <color indexed="8"/>
      <name val="바탕체"/>
      <family val="1"/>
      <charset val="129"/>
    </font>
    <font>
      <sz val="10"/>
      <color indexed="8"/>
      <name val="Courier New"/>
      <family val="3"/>
    </font>
    <font>
      <sz val="12"/>
      <name val="견명조"/>
      <family val="1"/>
      <charset val="129"/>
    </font>
    <font>
      <sz val="10"/>
      <name val="굴림"/>
      <family val="3"/>
      <charset val="129"/>
    </font>
    <font>
      <sz val="1"/>
      <color indexed="0"/>
      <name val="Courier"/>
      <family val="3"/>
    </font>
    <font>
      <sz val="12"/>
      <name val="¹UAAA¼"/>
      <family val="3"/>
      <charset val="129"/>
    </font>
    <font>
      <sz val="11"/>
      <color indexed="8"/>
      <name val="맑은 고딕"/>
      <family val="3"/>
    </font>
    <font>
      <b/>
      <sz val="12"/>
      <name val="굴림체"/>
      <family val="3"/>
      <charset val="129"/>
    </font>
    <font>
      <sz val="11"/>
      <color indexed="9"/>
      <name val="맑은 고딕"/>
      <family val="3"/>
    </font>
    <font>
      <sz val="12"/>
      <name val="Arial"/>
      <family val="2"/>
    </font>
    <font>
      <sz val="9"/>
      <name val="바탕체"/>
      <family val="1"/>
      <charset val="129"/>
    </font>
    <font>
      <sz val="8"/>
      <name val="휴먼명조"/>
      <family val="3"/>
      <charset val="129"/>
    </font>
    <font>
      <b/>
      <sz val="14"/>
      <name val="Arial"/>
      <family val="2"/>
    </font>
    <font>
      <sz val="12"/>
      <name val="ⓒoUAAA¨u"/>
      <family val="3"/>
      <charset val="129"/>
    </font>
    <font>
      <sz val="9"/>
      <name val="굴림체"/>
      <family val="3"/>
      <charset val="129"/>
    </font>
    <font>
      <sz val="12"/>
      <name val="¹ÙÅÁÃ¼"/>
      <family val="1"/>
    </font>
    <font>
      <sz val="11"/>
      <name val="μ¸¿o"/>
      <family val="3"/>
      <charset val="129"/>
    </font>
    <font>
      <sz val="11"/>
      <name val="µ¸¿ò"/>
      <family val="3"/>
      <charset val="129"/>
    </font>
    <font>
      <sz val="12"/>
      <name val="¹ÙÅÁÃ¼"/>
      <family val="1"/>
      <charset val="129"/>
    </font>
    <font>
      <sz val="12"/>
      <name val="µ¸¿òÃ¼"/>
      <family val="1"/>
      <charset val="129"/>
    </font>
    <font>
      <b/>
      <sz val="11"/>
      <name val="돋움"/>
      <family val="3"/>
      <charset val="129"/>
    </font>
    <font>
      <sz val="11"/>
      <color indexed="20"/>
      <name val="맑은 고딕"/>
      <family val="3"/>
    </font>
    <font>
      <b/>
      <sz val="8"/>
      <name val="Arial"/>
      <family val="2"/>
    </font>
    <font>
      <sz val="10"/>
      <name val="±¼¸²Ã¼"/>
      <family val="3"/>
      <charset val="129"/>
    </font>
    <font>
      <sz val="10"/>
      <name val="¹UAAA¼"/>
      <family val="1"/>
      <charset val="129"/>
    </font>
    <font>
      <sz val="10"/>
      <name val="¹ÙÅÁÃ¼"/>
      <family val="3"/>
      <charset val="129"/>
    </font>
    <font>
      <sz val="11"/>
      <name val="μ¸¿o"/>
      <family val="1"/>
      <charset val="129"/>
    </font>
    <font>
      <sz val="12"/>
      <name val="System"/>
      <family val="2"/>
      <charset val="129"/>
    </font>
    <font>
      <sz val="10"/>
      <name val="¹ÙÅÁÃ¼"/>
      <family val="1"/>
      <charset val="129"/>
    </font>
    <font>
      <sz val="11"/>
      <name val="¹ÙÅÁÃ¼"/>
      <family val="3"/>
      <charset val="129"/>
    </font>
    <font>
      <sz val="11"/>
      <name val="¹UAAA¼"/>
      <family val="3"/>
      <charset val="129"/>
    </font>
    <font>
      <sz val="8"/>
      <name val="¹UAAA¼"/>
      <family val="1"/>
      <charset val="129"/>
    </font>
    <font>
      <sz val="8"/>
      <name val="¹ÙÅÁÃ¼"/>
      <family val="3"/>
      <charset val="129"/>
    </font>
    <font>
      <sz val="12"/>
      <name val="¹UAAA¼"/>
      <family val="3"/>
    </font>
    <font>
      <sz val="10"/>
      <name val="µ¸¿ò"/>
      <family val="3"/>
      <charset val="129"/>
    </font>
    <font>
      <sz val="12"/>
      <name val="±¼¸²Ã¼"/>
      <family val="3"/>
      <charset val="129"/>
    </font>
    <font>
      <sz val="12"/>
      <name val="±¼¸²A¼"/>
      <family val="1"/>
      <charset val="129"/>
    </font>
    <font>
      <sz val="11"/>
      <name val="±¼¸²Ã¼"/>
      <family val="3"/>
      <charset val="129"/>
    </font>
    <font>
      <sz val="11"/>
      <name val="±¼¸²A¼"/>
      <family val="1"/>
      <charset val="129"/>
    </font>
    <font>
      <sz val="12"/>
      <name val="μ¸¿oA¼"/>
      <family val="3"/>
      <charset val="129"/>
    </font>
    <font>
      <sz val="12"/>
      <name val="µ¸¿òÃ¼"/>
      <family val="3"/>
      <charset val="129"/>
    </font>
    <font>
      <sz val="10"/>
      <name val="±¼¸²A¼"/>
      <family val="3"/>
    </font>
    <font>
      <sz val="10"/>
      <name val="±¼¸²Ã¼"/>
      <family val="3"/>
    </font>
    <font>
      <sz val="10"/>
      <name val="±¼¸²A¼"/>
      <family val="3"/>
      <charset val="129"/>
    </font>
    <font>
      <b/>
      <sz val="11"/>
      <color indexed="52"/>
      <name val="맑은 고딕"/>
      <family val="3"/>
    </font>
    <font>
      <b/>
      <sz val="10"/>
      <name val="Helv"/>
      <family val="2"/>
    </font>
    <font>
      <b/>
      <sz val="11"/>
      <color indexed="9"/>
      <name val="맑은 고딕"/>
      <family val="3"/>
    </font>
    <font>
      <u/>
      <sz val="10"/>
      <color indexed="12"/>
      <name val="Arial"/>
      <family val="2"/>
    </font>
    <font>
      <sz val="10"/>
      <name val="한양중고딕"/>
      <family val="1"/>
      <charset val="129"/>
    </font>
    <font>
      <sz val="10"/>
      <color indexed="8"/>
      <name val="Impact"/>
      <family val="2"/>
    </font>
    <font>
      <sz val="10"/>
      <color indexed="9"/>
      <name val="Arial"/>
      <family val="2"/>
    </font>
    <font>
      <b/>
      <sz val="11"/>
      <name val="굴림체"/>
      <family val="3"/>
      <charset val="129"/>
    </font>
    <font>
      <sz val="10"/>
      <color indexed="24"/>
      <name val="Arial"/>
      <family val="2"/>
    </font>
    <font>
      <b/>
      <sz val="11"/>
      <color indexed="16"/>
      <name val="Arial"/>
      <family val="2"/>
    </font>
    <font>
      <b/>
      <sz val="10"/>
      <color indexed="17"/>
      <name val="Arial"/>
      <family val="2"/>
    </font>
    <font>
      <b/>
      <sz val="9"/>
      <name val="Arial"/>
      <family val="2"/>
    </font>
    <font>
      <sz val="10"/>
      <name val="MS Serif"/>
      <family val="1"/>
    </font>
    <font>
      <b/>
      <i/>
      <sz val="14"/>
      <name val="Times New Roman"/>
      <family val="1"/>
    </font>
    <font>
      <sz val="8"/>
      <name val="Arial"/>
      <family val="2"/>
    </font>
    <font>
      <sz val="11"/>
      <color indexed="8"/>
      <name val="맑은 고딕"/>
      <family val="3"/>
      <charset val="129"/>
    </font>
    <font>
      <sz val="10"/>
      <color indexed="16"/>
      <name val="MS Serif"/>
      <family val="1"/>
    </font>
    <font>
      <i/>
      <sz val="11"/>
      <color indexed="23"/>
      <name val="맑은 고딕"/>
      <family val="3"/>
    </font>
    <font>
      <sz val="12"/>
      <color indexed="24"/>
      <name val="Arial"/>
      <family val="2"/>
    </font>
    <font>
      <i/>
      <sz val="1"/>
      <color indexed="8"/>
      <name val="Courier"/>
      <family val="3"/>
    </font>
    <font>
      <u/>
      <sz val="8.5"/>
      <color indexed="36"/>
      <name val="바탕체"/>
      <family val="1"/>
      <charset val="129"/>
    </font>
    <font>
      <sz val="11"/>
      <color indexed="17"/>
      <name val="맑은 고딕"/>
      <family val="3"/>
    </font>
    <font>
      <b/>
      <sz val="12"/>
      <name val="Helv"/>
      <family val="2"/>
    </font>
    <font>
      <b/>
      <sz val="12"/>
      <name val="Arial"/>
      <family val="2"/>
    </font>
    <font>
      <b/>
      <sz val="9"/>
      <color indexed="9"/>
      <name val="Arial"/>
      <family val="2"/>
    </font>
    <font>
      <b/>
      <sz val="18"/>
      <color indexed="24"/>
      <name val="Arial"/>
      <family val="2"/>
    </font>
    <font>
      <b/>
      <sz val="18"/>
      <name val="Arial"/>
      <family val="2"/>
    </font>
    <font>
      <b/>
      <sz val="12"/>
      <color indexed="24"/>
      <name val="Arial"/>
      <family val="2"/>
    </font>
    <font>
      <b/>
      <i/>
      <sz val="12"/>
      <color indexed="16"/>
      <name val="Times New Roman"/>
      <family val="1"/>
    </font>
    <font>
      <b/>
      <sz val="11"/>
      <color indexed="56"/>
      <name val="맑은 고딕"/>
      <family val="3"/>
    </font>
    <font>
      <sz val="10"/>
      <name val="Univers (WN)"/>
      <family val="2"/>
    </font>
    <font>
      <sz val="10"/>
      <color indexed="12"/>
      <name val="Arial"/>
      <family val="2"/>
    </font>
    <font>
      <u/>
      <sz val="8.5"/>
      <color indexed="12"/>
      <name val="바탕체"/>
      <family val="1"/>
      <charset val="129"/>
    </font>
    <font>
      <b/>
      <sz val="10"/>
      <name val="Arial"/>
      <family val="2"/>
    </font>
    <font>
      <sz val="11"/>
      <color indexed="52"/>
      <name val="맑은 고딕"/>
      <family val="3"/>
    </font>
    <font>
      <sz val="11"/>
      <color indexed="60"/>
      <name val="맑은 고딕"/>
      <family val="3"/>
    </font>
    <font>
      <b/>
      <sz val="12"/>
      <name val="돋움체"/>
      <family val="3"/>
      <charset val="129"/>
    </font>
    <font>
      <sz val="7"/>
      <name val="Small Fonts"/>
      <family val="2"/>
    </font>
    <font>
      <sz val="12"/>
      <name val="Helv"/>
      <family val="2"/>
    </font>
    <font>
      <b/>
      <sz val="11"/>
      <color indexed="63"/>
      <name val="맑은 고딕"/>
      <family val="3"/>
    </font>
    <font>
      <b/>
      <i/>
      <sz val="12"/>
      <name val="Times New Roman"/>
      <family val="1"/>
    </font>
    <font>
      <sz val="9.6"/>
      <name val="돋움"/>
      <family val="3"/>
      <charset val="129"/>
    </font>
    <font>
      <b/>
      <sz val="16"/>
      <name val="Times New Roman"/>
      <family val="1"/>
    </font>
    <font>
      <sz val="8"/>
      <name val="Helv"/>
      <family val="2"/>
    </font>
    <font>
      <b/>
      <sz val="12"/>
      <color indexed="16"/>
      <name val="Arial"/>
      <family val="2"/>
    </font>
    <font>
      <sz val="9"/>
      <name val="돋움"/>
      <family val="3"/>
      <charset val="129"/>
    </font>
    <font>
      <b/>
      <sz val="11"/>
      <name val="HY울릉도L"/>
      <family val="1"/>
      <charset val="129"/>
    </font>
    <font>
      <b/>
      <sz val="8"/>
      <name val="Times New Roman"/>
      <family val="1"/>
    </font>
    <font>
      <b/>
      <i/>
      <sz val="18"/>
      <color indexed="16"/>
      <name val="Times New Roman"/>
      <family val="1"/>
    </font>
    <font>
      <b/>
      <sz val="8"/>
      <color indexed="8"/>
      <name val="Helv"/>
      <family val="2"/>
    </font>
    <font>
      <b/>
      <i/>
      <sz val="18"/>
      <color indexed="39"/>
      <name val="돋움체"/>
      <family val="3"/>
      <charset val="129"/>
    </font>
    <font>
      <b/>
      <u/>
      <sz val="13"/>
      <name val="굴림체"/>
      <family val="3"/>
      <charset val="129"/>
    </font>
    <font>
      <sz val="18"/>
      <color indexed="12"/>
      <name val="MS Sans Serif"/>
      <family val="2"/>
    </font>
    <font>
      <b/>
      <sz val="8"/>
      <color indexed="32"/>
      <name val="Arial"/>
      <family val="2"/>
    </font>
    <font>
      <sz val="8"/>
      <color indexed="12"/>
      <name val="Arial"/>
      <family val="2"/>
    </font>
    <font>
      <sz val="11"/>
      <color indexed="10"/>
      <name val="맑은 고딕"/>
      <family val="3"/>
    </font>
    <font>
      <u/>
      <sz val="10"/>
      <color indexed="36"/>
      <name val="Arial"/>
      <family val="2"/>
    </font>
    <font>
      <i/>
      <outline/>
      <shadow/>
      <u/>
      <sz val="1"/>
      <color indexed="24"/>
      <name val="Courier"/>
      <family val="3"/>
    </font>
    <font>
      <sz val="10"/>
      <color indexed="18"/>
      <name val="가는으뜸체"/>
      <family val="1"/>
      <charset val="129"/>
    </font>
    <font>
      <b/>
      <sz val="10"/>
      <color indexed="18"/>
      <name val="휴먼SK태명조"/>
      <family val="3"/>
      <charset val="129"/>
    </font>
    <font>
      <sz val="12"/>
      <name val="명조"/>
      <family val="3"/>
      <charset val="129"/>
    </font>
    <font>
      <sz val="12"/>
      <name val="궁서체"/>
      <family val="1"/>
      <charset val="129"/>
    </font>
    <font>
      <sz val="8"/>
      <name val="굴림체"/>
      <family val="3"/>
      <charset val="129"/>
    </font>
    <font>
      <sz val="8"/>
      <name val="돋움"/>
      <family val="3"/>
      <charset val="129"/>
    </font>
    <font>
      <b/>
      <sz val="14"/>
      <color indexed="12"/>
      <name val="바탕체"/>
      <family val="1"/>
      <charset val="129"/>
    </font>
    <font>
      <u/>
      <sz val="12"/>
      <color indexed="36"/>
      <name val="바탕체"/>
      <family val="1"/>
      <charset val="129"/>
    </font>
    <font>
      <sz val="14"/>
      <name val="뼥?ⓒ"/>
      <family val="3"/>
      <charset val="129"/>
    </font>
    <font>
      <b/>
      <sz val="12"/>
      <name val="돋움"/>
      <family val="3"/>
      <charset val="129"/>
    </font>
    <font>
      <sz val="11"/>
      <name val="뼻뮝"/>
      <family val="3"/>
      <charset val="129"/>
    </font>
    <font>
      <sz val="10"/>
      <color indexed="10"/>
      <name val="돋움체"/>
      <family val="3"/>
      <charset val="129"/>
    </font>
    <font>
      <b/>
      <sz val="11"/>
      <color indexed="10"/>
      <name val="돋움"/>
      <family val="3"/>
      <charset val="129"/>
    </font>
    <font>
      <b/>
      <sz val="10"/>
      <name val="바탕체"/>
      <family val="1"/>
      <charset val="129"/>
    </font>
    <font>
      <b/>
      <sz val="18"/>
      <name val="바탕체"/>
      <family val="1"/>
      <charset val="129"/>
    </font>
    <font>
      <b/>
      <sz val="12"/>
      <name val="바탕체"/>
      <family val="1"/>
      <charset val="129"/>
    </font>
    <font>
      <sz val="9"/>
      <color indexed="8"/>
      <name val="휴먼세명조"/>
      <family val="3"/>
      <charset val="129"/>
    </font>
    <font>
      <sz val="10"/>
      <color indexed="37"/>
      <name val="바탕"/>
      <family val="1"/>
      <charset val="129"/>
    </font>
    <font>
      <sz val="8"/>
      <name val="돋움체"/>
      <family val="3"/>
      <charset val="129"/>
    </font>
    <font>
      <b/>
      <sz val="12"/>
      <color indexed="16"/>
      <name val="굴림체"/>
      <family val="3"/>
      <charset val="129"/>
    </font>
    <font>
      <sz val="9"/>
      <color indexed="8"/>
      <name val="Arial"/>
      <family val="2"/>
    </font>
    <font>
      <sz val="12"/>
      <name val="바탕"/>
      <family val="1"/>
      <charset val="129"/>
    </font>
    <font>
      <sz val="10"/>
      <name val="명조"/>
      <family val="3"/>
      <charset val="129"/>
    </font>
    <font>
      <sz val="10"/>
      <name val="가는안상수체"/>
      <family val="3"/>
      <charset val="129"/>
    </font>
    <font>
      <b/>
      <sz val="12"/>
      <color indexed="12"/>
      <name val="돋움체"/>
      <family val="3"/>
      <charset val="129"/>
    </font>
    <font>
      <u/>
      <sz val="11"/>
      <color indexed="36"/>
      <name val="돋움"/>
      <family val="3"/>
      <charset val="129"/>
    </font>
    <font>
      <sz val="10"/>
      <name val="궁서(English)"/>
      <family val="3"/>
      <charset val="129"/>
    </font>
    <font>
      <sz val="10"/>
      <color indexed="12"/>
      <name val="굴림체"/>
      <family val="3"/>
      <charset val="129"/>
    </font>
    <font>
      <sz val="12"/>
      <name val="견고딕"/>
      <family val="1"/>
      <charset val="129"/>
    </font>
    <font>
      <b/>
      <u/>
      <sz val="10"/>
      <color indexed="12"/>
      <name val="고딕"/>
      <family val="3"/>
      <charset val="129"/>
    </font>
    <font>
      <sz val="10"/>
      <color indexed="37"/>
      <name val="굴림"/>
      <family val="3"/>
      <charset val="129"/>
    </font>
    <font>
      <sz val="12"/>
      <color indexed="8"/>
      <name val="돋움체"/>
      <family val="3"/>
      <charset val="129"/>
    </font>
    <font>
      <sz val="18"/>
      <name val="돋움체"/>
      <family val="3"/>
      <charset val="129"/>
    </font>
    <font>
      <sz val="10"/>
      <color indexed="37"/>
      <name val="휴먼명조"/>
      <family val="3"/>
      <charset val="129"/>
    </font>
    <font>
      <b/>
      <sz val="10"/>
      <color indexed="24"/>
      <name val="휴먼세명조"/>
      <family val="3"/>
      <charset val="129"/>
    </font>
    <font>
      <b/>
      <u val="doubleAccounting"/>
      <sz val="15"/>
      <name val="휴먼태명조"/>
      <family val="1"/>
      <charset val="129"/>
    </font>
    <font>
      <sz val="17"/>
      <name val="바탕체"/>
      <family val="1"/>
      <charset val="129"/>
    </font>
    <font>
      <sz val="20"/>
      <name val="솔체"/>
      <family val="1"/>
      <charset val="129"/>
    </font>
    <font>
      <sz val="11"/>
      <name val="가는으뜸체"/>
      <family val="1"/>
      <charset val="129"/>
    </font>
    <font>
      <sz val="10"/>
      <color indexed="12"/>
      <name val="돋움"/>
      <family val="3"/>
      <charset val="129"/>
    </font>
    <font>
      <b/>
      <sz val="11"/>
      <name val="휴먼머리견출명조"/>
      <family val="3"/>
      <charset val="129"/>
    </font>
    <font>
      <sz val="10"/>
      <name val="휴먼세명조"/>
      <family val="3"/>
      <charset val="129"/>
    </font>
    <font>
      <b/>
      <sz val="12"/>
      <color indexed="8"/>
      <name val="돋움체"/>
      <family val="3"/>
      <charset val="129"/>
    </font>
    <font>
      <sz val="9"/>
      <name val="새굴림"/>
      <family val="1"/>
      <charset val="129"/>
    </font>
    <font>
      <b/>
      <sz val="9"/>
      <name val="굴림체"/>
      <family val="3"/>
      <charset val="129"/>
    </font>
    <font>
      <sz val="8"/>
      <name val="굴림"/>
      <family val="3"/>
      <charset val="129"/>
    </font>
    <font>
      <sz val="8"/>
      <color indexed="8"/>
      <name val="굴림"/>
      <family val="3"/>
      <charset val="129"/>
    </font>
    <font>
      <sz val="12"/>
      <name val="휴먼옛체"/>
      <family val="1"/>
      <charset val="129"/>
    </font>
    <font>
      <sz val="7.5"/>
      <name val="돋움체"/>
      <family val="3"/>
      <charset val="129"/>
    </font>
    <font>
      <b/>
      <u/>
      <sz val="14"/>
      <name val="굴림체"/>
      <family val="3"/>
      <charset val="129"/>
    </font>
    <font>
      <sz val="9.5"/>
      <name val="굴림"/>
      <family val="3"/>
      <charset val="129"/>
    </font>
    <font>
      <sz val="10"/>
      <name val="Arial Narrow"/>
      <family val="2"/>
    </font>
    <font>
      <sz val="11"/>
      <color indexed="9"/>
      <name val="돋움"/>
      <family val="3"/>
      <charset val="129"/>
    </font>
    <font>
      <sz val="9"/>
      <color theme="1"/>
      <name val="굴림체"/>
      <family val="3"/>
      <charset val="129"/>
    </font>
    <font>
      <sz val="10"/>
      <color theme="1"/>
      <name val="Arial Narrow"/>
      <family val="2"/>
    </font>
    <font>
      <sz val="10"/>
      <color indexed="8"/>
      <name val="Arial"/>
      <family val="2"/>
    </font>
    <font>
      <sz val="11"/>
      <color theme="1"/>
      <name val="돋움"/>
      <family val="3"/>
      <charset val="129"/>
    </font>
    <font>
      <sz val="9"/>
      <color indexed="8"/>
      <name val="굴림체"/>
      <family val="3"/>
      <charset val="129"/>
    </font>
    <font>
      <sz val="11"/>
      <name val="굴림"/>
      <family val="3"/>
      <charset val="129"/>
    </font>
    <font>
      <sz val="11"/>
      <color theme="1"/>
      <name val="굴림"/>
      <family val="2"/>
      <charset val="129"/>
    </font>
    <font>
      <u/>
      <sz val="11"/>
      <color theme="10"/>
      <name val="맑은 고딕"/>
      <family val="3"/>
      <charset val="129"/>
    </font>
    <font>
      <u/>
      <sz val="8.8000000000000007"/>
      <color indexed="12"/>
      <name val="Arial"/>
      <family val="2"/>
    </font>
    <font>
      <u/>
      <sz val="11"/>
      <color theme="10"/>
      <name val="맑은 고딕"/>
      <family val="3"/>
      <charset val="129"/>
      <scheme val="minor"/>
    </font>
    <font>
      <b/>
      <sz val="12"/>
      <name val="맑은 고딕"/>
      <family val="3"/>
      <charset val="129"/>
      <scheme val="minor"/>
    </font>
    <font>
      <b/>
      <u/>
      <sz val="18"/>
      <name val="맑은 고딕"/>
      <family val="3"/>
      <charset val="129"/>
      <scheme val="minor"/>
    </font>
    <font>
      <b/>
      <sz val="14"/>
      <name val="맑은 고딕"/>
      <family val="3"/>
      <charset val="129"/>
      <scheme val="minor"/>
    </font>
    <font>
      <b/>
      <sz val="11"/>
      <color theme="1"/>
      <name val="맑은 고딕"/>
      <family val="2"/>
      <charset val="129"/>
      <scheme val="minor"/>
    </font>
    <font>
      <b/>
      <sz val="16"/>
      <name val="굴림체"/>
      <family val="3"/>
      <charset val="129"/>
    </font>
    <font>
      <sz val="13"/>
      <name val="굴림체"/>
      <family val="3"/>
      <charset val="129"/>
    </font>
    <font>
      <sz val="14"/>
      <name val="굴림체"/>
      <family val="3"/>
      <charset val="129"/>
    </font>
    <font>
      <sz val="28"/>
      <name val="굴림체"/>
      <family val="3"/>
      <charset val="129"/>
    </font>
    <font>
      <b/>
      <sz val="14"/>
      <name val="굴림체"/>
      <family val="3"/>
      <charset val="129"/>
    </font>
    <font>
      <sz val="13"/>
      <name val="맑은 고딕"/>
      <family val="3"/>
      <charset val="129"/>
    </font>
    <font>
      <sz val="14.95"/>
      <name val="굴림체"/>
      <family val="3"/>
      <charset val="129"/>
    </font>
  </fonts>
  <fills count="40">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9"/>
        <bgColor indexed="64"/>
      </patternFill>
    </fill>
    <fill>
      <patternFill patternType="solid">
        <fgColor indexed="22"/>
        <bgColor indexed="64"/>
      </patternFill>
    </fill>
    <fill>
      <patternFill patternType="solid">
        <fgColor indexed="22"/>
      </patternFill>
    </fill>
    <fill>
      <patternFill patternType="solid">
        <fgColor indexed="55"/>
      </patternFill>
    </fill>
    <fill>
      <patternFill patternType="solid">
        <fgColor indexed="15"/>
        <bgColor indexed="64"/>
      </patternFill>
    </fill>
    <fill>
      <patternFill patternType="solid">
        <fgColor indexed="26"/>
        <bgColor indexed="64"/>
      </patternFill>
    </fill>
    <fill>
      <patternFill patternType="solid">
        <fgColor indexed="37"/>
        <bgColor indexed="64"/>
      </patternFill>
    </fill>
    <fill>
      <patternFill patternType="solid">
        <fgColor indexed="16"/>
        <bgColor indexed="64"/>
      </patternFill>
    </fill>
    <fill>
      <patternFill patternType="solid">
        <fgColor indexed="41"/>
        <bgColor indexed="64"/>
      </patternFill>
    </fill>
    <fill>
      <patternFill patternType="solid">
        <fgColor indexed="43"/>
      </patternFill>
    </fill>
    <fill>
      <patternFill patternType="solid">
        <fgColor indexed="26"/>
      </patternFill>
    </fill>
    <fill>
      <patternFill patternType="solid">
        <fgColor indexed="13"/>
        <bgColor indexed="64"/>
      </patternFill>
    </fill>
    <fill>
      <patternFill patternType="solid">
        <fgColor indexed="43"/>
        <bgColor indexed="64"/>
      </patternFill>
    </fill>
    <fill>
      <patternFill patternType="solid">
        <fgColor indexed="65"/>
        <bgColor indexed="64"/>
      </patternFill>
    </fill>
    <fill>
      <patternFill patternType="solid">
        <fgColor indexed="26"/>
        <bgColor indexed="26"/>
      </patternFill>
    </fill>
    <fill>
      <patternFill patternType="solid">
        <fgColor indexed="29"/>
        <bgColor indexed="64"/>
      </patternFill>
    </fill>
    <fill>
      <patternFill patternType="solid">
        <fgColor indexed="9"/>
        <bgColor indexed="9"/>
      </patternFill>
    </fill>
    <fill>
      <patternFill patternType="solid">
        <fgColor indexed="20"/>
        <bgColor indexed="2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style="hair">
        <color indexed="64"/>
      </bottom>
      <diagonal/>
    </border>
    <border>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ck">
        <color indexed="51"/>
      </left>
      <right/>
      <top style="thick">
        <color indexed="51"/>
      </top>
      <bottom style="thick">
        <color indexed="51"/>
      </bottom>
      <diagonal/>
    </border>
    <border>
      <left style="thick">
        <color indexed="9"/>
      </left>
      <right/>
      <top style="thick">
        <color indexed="9"/>
      </top>
      <bottom style="thick">
        <color indexed="23"/>
      </bottom>
      <diagonal/>
    </border>
    <border>
      <left style="thin">
        <color indexed="23"/>
      </left>
      <right style="thin">
        <color indexed="9"/>
      </right>
      <top style="thin">
        <color indexed="23"/>
      </top>
      <bottom/>
      <diagonal/>
    </border>
    <border>
      <left style="thin">
        <color indexed="23"/>
      </left>
      <right style="thin">
        <color indexed="23"/>
      </right>
      <top style="thin">
        <color indexed="23"/>
      </top>
      <bottom/>
      <diagonal/>
    </border>
    <border>
      <left/>
      <right/>
      <top style="medium">
        <color indexed="64"/>
      </top>
      <bottom style="medium">
        <color indexed="64"/>
      </bottom>
      <diagonal/>
    </border>
    <border>
      <left style="thin">
        <color indexed="23"/>
      </left>
      <right style="thin">
        <color indexed="9"/>
      </right>
      <top style="thin">
        <color indexed="9"/>
      </top>
      <bottom style="thin">
        <color indexed="23"/>
      </bottom>
      <diagonal/>
    </border>
    <border>
      <left style="double">
        <color indexed="64"/>
      </left>
      <right style="double">
        <color indexed="64"/>
      </right>
      <top style="double">
        <color indexed="64"/>
      </top>
      <bottom style="double">
        <color indexed="64"/>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
      <left style="thin">
        <color indexed="23"/>
      </left>
      <right style="thin">
        <color indexed="9"/>
      </right>
      <top style="thin">
        <color indexed="23"/>
      </top>
      <bottom style="thin">
        <color indexed="9"/>
      </bottom>
      <diagonal/>
    </border>
    <border>
      <left/>
      <right/>
      <top/>
      <bottom style="double">
        <color indexed="52"/>
      </bottom>
      <diagonal/>
    </border>
    <border>
      <left style="medium">
        <color indexed="64"/>
      </left>
      <right/>
      <top style="medium">
        <color indexed="64"/>
      </top>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right style="double">
        <color indexed="64"/>
      </right>
      <top/>
      <bottom/>
      <diagonal/>
    </border>
    <border>
      <left style="thin">
        <color indexed="10"/>
      </left>
      <right/>
      <top/>
      <bottom/>
      <diagonal/>
    </border>
    <border>
      <left style="hair">
        <color indexed="64"/>
      </left>
      <right style="hair">
        <color indexed="64"/>
      </right>
      <top/>
      <bottom/>
      <diagonal/>
    </border>
    <border>
      <left style="thin">
        <color indexed="8"/>
      </left>
      <right/>
      <top/>
      <bottom/>
      <diagonal/>
    </border>
    <border>
      <left style="thin">
        <color indexed="64"/>
      </left>
      <right style="thin">
        <color indexed="12"/>
      </right>
      <top/>
      <bottom/>
      <diagonal/>
    </border>
    <border>
      <left style="double">
        <color indexed="8"/>
      </left>
      <right style="double">
        <color indexed="8"/>
      </right>
      <top/>
      <bottom style="double">
        <color indexed="8"/>
      </bottom>
      <diagonal/>
    </border>
    <border>
      <left/>
      <right/>
      <top/>
      <bottom style="medium">
        <color indexed="9"/>
      </bottom>
      <diagonal/>
    </border>
    <border>
      <left/>
      <right/>
      <top style="thin">
        <color indexed="64"/>
      </top>
      <bottom/>
      <diagonal/>
    </border>
    <border>
      <left style="thin">
        <color indexed="64"/>
      </left>
      <right style="medium">
        <color indexed="9"/>
      </right>
      <top style="thin">
        <color indexed="8"/>
      </top>
      <bottom style="medium">
        <color indexed="9"/>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9"/>
      </left>
      <right style="medium">
        <color indexed="63"/>
      </right>
      <top style="thin">
        <color indexed="9"/>
      </top>
      <bottom style="medium">
        <color indexed="63"/>
      </bottom>
      <diagonal/>
    </border>
    <border>
      <left style="thin">
        <color indexed="8"/>
      </left>
      <right style="medium">
        <color indexed="9"/>
      </right>
      <top style="thin">
        <color indexed="8"/>
      </top>
      <bottom style="medium">
        <color indexed="9"/>
      </bottom>
      <diagonal/>
    </border>
    <border>
      <left/>
      <right style="thin">
        <color indexed="64"/>
      </right>
      <top/>
      <bottom/>
      <diagonal/>
    </border>
    <border>
      <left style="hair">
        <color indexed="64"/>
      </left>
      <right/>
      <top style="hair">
        <color indexed="64"/>
      </top>
      <bottom style="hair">
        <color indexed="64"/>
      </bottom>
      <diagonal/>
    </border>
    <border>
      <left style="thin">
        <color indexed="9"/>
      </left>
      <right style="medium">
        <color indexed="63"/>
      </right>
      <top style="thin">
        <color indexed="9"/>
      </top>
      <bottom style="thin">
        <color indexed="63"/>
      </bottom>
      <diagonal/>
    </border>
    <border>
      <left style="hair">
        <color indexed="64"/>
      </left>
      <right style="hair">
        <color indexed="64"/>
      </right>
      <top style="hair">
        <color indexed="64"/>
      </top>
      <bottom/>
      <diagonal/>
    </border>
    <border>
      <left/>
      <right style="double">
        <color indexed="8"/>
      </right>
      <top style="double">
        <color indexed="8"/>
      </top>
      <bottom/>
      <diagonal/>
    </border>
    <border>
      <left style="thin">
        <color indexed="8"/>
      </left>
      <right/>
      <top style="thin">
        <color indexed="8"/>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medium">
        <color indexed="64"/>
      </top>
      <bottom style="thin">
        <color indexed="64"/>
      </bottom>
      <diagonal/>
    </border>
    <border>
      <left style="double">
        <color indexed="8"/>
      </left>
      <right style="double">
        <color indexed="8"/>
      </right>
      <top style="thin">
        <color indexed="8"/>
      </top>
      <bottom style="dashed">
        <color indexed="8"/>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21750">
    <xf numFmtId="0" fontId="0" fillId="0" borderId="0">
      <alignment vertical="center"/>
    </xf>
    <xf numFmtId="0" fontId="11" fillId="0" borderId="0">
      <alignment vertical="center"/>
    </xf>
    <xf numFmtId="41" fontId="11" fillId="0" borderId="0" applyFont="0" applyFill="0" applyBorder="0" applyAlignment="0" applyProtection="0">
      <alignment vertical="center"/>
    </xf>
    <xf numFmtId="0" fontId="14" fillId="0" borderId="0"/>
    <xf numFmtId="0" fontId="22" fillId="0" borderId="0"/>
    <xf numFmtId="9" fontId="25" fillId="0" borderId="0" applyFont="0" applyFill="0" applyBorder="0" applyAlignment="0" applyProtection="0">
      <alignment vertical="center"/>
    </xf>
    <xf numFmtId="9" fontId="22" fillId="0" borderId="0" applyFont="0" applyFill="0" applyBorder="0" applyAlignment="0" applyProtection="0"/>
    <xf numFmtId="41" fontId="25" fillId="0" borderId="0" applyFont="0" applyFill="0" applyBorder="0" applyAlignment="0" applyProtection="0">
      <alignment vertical="center"/>
    </xf>
    <xf numFmtId="0" fontId="27" fillId="0" borderId="0"/>
    <xf numFmtId="0" fontId="29" fillId="0" borderId="0"/>
    <xf numFmtId="0" fontId="22" fillId="0" borderId="0">
      <protection locked="0"/>
    </xf>
    <xf numFmtId="196" fontId="22" fillId="0" borderId="0" applyFill="0" applyBorder="0" applyProtection="0"/>
    <xf numFmtId="0" fontId="30" fillId="0" borderId="0"/>
    <xf numFmtId="0" fontId="22" fillId="0" borderId="0" applyFont="0"/>
    <xf numFmtId="0" fontId="31" fillId="0" borderId="0" applyFont="0" applyFill="0" applyBorder="0" applyAlignment="0" applyProtection="0"/>
    <xf numFmtId="197" fontId="31" fillId="0" borderId="0" applyFont="0" applyFill="0" applyBorder="0" applyAlignment="0" applyProtection="0"/>
    <xf numFmtId="197" fontId="31" fillId="0" borderId="0" applyFont="0" applyFill="0" applyBorder="0" applyAlignment="0" applyProtection="0"/>
    <xf numFmtId="197" fontId="31" fillId="0" borderId="0" applyFont="0" applyFill="0" applyBorder="0" applyAlignment="0" applyProtection="0"/>
    <xf numFmtId="198" fontId="32" fillId="0" borderId="0">
      <protection locked="0"/>
    </xf>
    <xf numFmtId="198" fontId="32" fillId="0" borderId="0">
      <protection locked="0"/>
    </xf>
    <xf numFmtId="197" fontId="31" fillId="0" borderId="0" applyFont="0" applyFill="0" applyBorder="0" applyAlignment="0" applyProtection="0"/>
    <xf numFmtId="0" fontId="22" fillId="0" borderId="0">
      <protection locked="0"/>
    </xf>
    <xf numFmtId="0" fontId="22" fillId="0" borderId="0">
      <protection locked="0"/>
    </xf>
    <xf numFmtId="198" fontId="32" fillId="0" borderId="0">
      <protection locked="0"/>
    </xf>
    <xf numFmtId="0" fontId="22" fillId="0" borderId="0">
      <protection locked="0"/>
    </xf>
    <xf numFmtId="198" fontId="32" fillId="0" borderId="0">
      <protection locked="0"/>
    </xf>
    <xf numFmtId="198" fontId="32" fillId="0" borderId="0">
      <protection locked="0"/>
    </xf>
    <xf numFmtId="198" fontId="32" fillId="0" borderId="0">
      <protection locked="0"/>
    </xf>
    <xf numFmtId="197" fontId="31" fillId="0" borderId="0" applyFont="0" applyFill="0" applyBorder="0" applyAlignment="0" applyProtection="0"/>
    <xf numFmtId="198" fontId="32" fillId="0" borderId="0">
      <protection locked="0"/>
    </xf>
    <xf numFmtId="198" fontId="32" fillId="0" borderId="0">
      <protection locked="0"/>
    </xf>
    <xf numFmtId="198" fontId="32" fillId="0" borderId="0">
      <protection locked="0"/>
    </xf>
    <xf numFmtId="198" fontId="32" fillId="0" borderId="0">
      <protection locked="0"/>
    </xf>
    <xf numFmtId="198" fontId="32" fillId="0" borderId="0">
      <protection locked="0"/>
    </xf>
    <xf numFmtId="198" fontId="32" fillId="0" borderId="0">
      <protection locked="0"/>
    </xf>
    <xf numFmtId="0" fontId="33" fillId="0" borderId="0">
      <protection locked="0"/>
    </xf>
    <xf numFmtId="198" fontId="32" fillId="0" borderId="0">
      <protection locked="0"/>
    </xf>
    <xf numFmtId="198" fontId="32" fillId="0" borderId="0">
      <protection locked="0"/>
    </xf>
    <xf numFmtId="0" fontId="31" fillId="0" borderId="0" applyFont="0" applyFill="0" applyBorder="0" applyAlignment="0" applyProtection="0"/>
    <xf numFmtId="0" fontId="14" fillId="0" borderId="0"/>
    <xf numFmtId="0" fontId="14" fillId="0" borderId="0" applyNumberFormat="0" applyFill="0" applyBorder="0" applyAlignment="0" applyProtection="0"/>
    <xf numFmtId="0" fontId="34" fillId="0" borderId="18">
      <alignment horizontal="center"/>
    </xf>
    <xf numFmtId="0" fontId="30" fillId="0" borderId="4">
      <alignment horizontal="centerContinuous" vertical="center"/>
    </xf>
    <xf numFmtId="3" fontId="35" fillId="0" borderId="1"/>
    <xf numFmtId="199" fontId="22" fillId="0" borderId="0">
      <alignment vertical="center"/>
    </xf>
    <xf numFmtId="4" fontId="22" fillId="0" borderId="0">
      <alignment vertical="center"/>
    </xf>
    <xf numFmtId="200" fontId="22" fillId="0" borderId="0">
      <alignment vertical="center"/>
    </xf>
    <xf numFmtId="0" fontId="36" fillId="0" borderId="4">
      <alignment horizontal="centerContinuous" vertical="center"/>
    </xf>
    <xf numFmtId="24"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0" fontId="3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0"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0" fontId="3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202" fontId="14" fillId="0" borderId="0" applyNumberFormat="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0"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3" fontId="34" fillId="0" borderId="0" applyNumberFormat="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01"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24" fontId="34" fillId="0" borderId="0" applyFont="0" applyFill="0" applyBorder="0" applyAlignment="0" applyProtection="0"/>
    <xf numFmtId="40" fontId="34" fillId="0" borderId="0" applyFont="0" applyFill="0" applyBorder="0" applyAlignment="0" applyProtection="0"/>
    <xf numFmtId="204" fontId="14" fillId="0" borderId="0" applyFont="0" applyFill="0" applyBorder="0" applyAlignment="0" applyProtection="0">
      <alignment vertical="center"/>
    </xf>
    <xf numFmtId="0" fontId="18" fillId="0" borderId="0">
      <alignment vertical="center"/>
    </xf>
    <xf numFmtId="40" fontId="22" fillId="0" borderId="16"/>
    <xf numFmtId="0" fontId="37" fillId="0" borderId="0">
      <alignment vertical="center"/>
    </xf>
    <xf numFmtId="0" fontId="18" fillId="0" borderId="0">
      <alignment vertical="center"/>
    </xf>
    <xf numFmtId="38" fontId="22" fillId="0" borderId="15">
      <alignment horizontal="right"/>
    </xf>
    <xf numFmtId="40" fontId="34" fillId="0" borderId="0" applyFont="0" applyFill="0" applyBorder="0" applyAlignment="0" applyProtection="0"/>
    <xf numFmtId="0" fontId="12" fillId="0" borderId="0"/>
    <xf numFmtId="205" fontId="38" fillId="0" borderId="0" applyNumberFormat="0">
      <alignment horizontal="center" vertical="center"/>
      <protection locked="0" hidden="1"/>
    </xf>
    <xf numFmtId="0" fontId="27" fillId="0" borderId="0" applyFont="0" applyFill="0" applyBorder="0" applyAlignment="0" applyProtection="0"/>
    <xf numFmtId="0" fontId="27" fillId="0" borderId="0" applyFont="0" applyFill="0" applyBorder="0" applyAlignment="0" applyProtection="0"/>
    <xf numFmtId="0" fontId="18" fillId="0" borderId="0"/>
    <xf numFmtId="0" fontId="22" fillId="0" borderId="0"/>
    <xf numFmtId="0" fontId="22" fillId="0" borderId="0"/>
    <xf numFmtId="0" fontId="22" fillId="0" borderId="0"/>
    <xf numFmtId="0" fontId="39" fillId="0" borderId="0" applyNumberFormat="0" applyFill="0" applyBorder="0" applyAlignment="0" applyProtection="0"/>
    <xf numFmtId="0" fontId="22" fillId="0" borderId="0" applyFont="0" applyFill="0" applyBorder="0" applyAlignment="0" applyProtection="0"/>
    <xf numFmtId="0" fontId="27"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1" fillId="0" borderId="0"/>
    <xf numFmtId="0" fontId="40" fillId="0" borderId="0" applyFont="0" applyFill="0" applyBorder="0" applyAlignment="0" applyProtection="0"/>
    <xf numFmtId="0" fontId="40" fillId="0" borderId="0" applyFont="0" applyFill="0" applyBorder="0" applyAlignment="0" applyProtection="0"/>
    <xf numFmtId="0" fontId="6" fillId="0" borderId="0" applyFont="0" applyFill="0" applyBorder="0" applyAlignment="0" applyProtection="0"/>
    <xf numFmtId="0" fontId="27" fillId="0" borderId="0"/>
    <xf numFmtId="0" fontId="27" fillId="0" borderId="0" applyNumberFormat="0" applyFill="0" applyBorder="0" applyAlignment="0" applyProtection="0"/>
    <xf numFmtId="0" fontId="18" fillId="0" borderId="0"/>
    <xf numFmtId="0" fontId="27" fillId="0" borderId="0" applyFont="0" applyFill="0" applyBorder="0" applyAlignment="0" applyProtection="0"/>
    <xf numFmtId="38" fontId="34" fillId="0" borderId="0" applyFont="0" applyFill="0" applyBorder="0" applyAlignment="0" applyProtection="0"/>
    <xf numFmtId="0" fontId="14" fillId="0" borderId="0"/>
    <xf numFmtId="0" fontId="34" fillId="0" borderId="0"/>
    <xf numFmtId="0" fontId="34" fillId="0" borderId="0"/>
    <xf numFmtId="0" fontId="34" fillId="0" borderId="0"/>
    <xf numFmtId="0" fontId="34" fillId="0" borderId="0"/>
    <xf numFmtId="0" fontId="12" fillId="0" borderId="0" applyFont="0" applyFill="0" applyBorder="0" applyAlignment="0" applyProtection="0"/>
    <xf numFmtId="0" fontId="34" fillId="0" borderId="0"/>
    <xf numFmtId="0" fontId="27" fillId="0" borderId="0"/>
    <xf numFmtId="0" fontId="42" fillId="0" borderId="0"/>
    <xf numFmtId="0" fontId="12" fillId="0" borderId="0" applyFont="0" applyFill="0" applyBorder="0" applyAlignment="0" applyProtection="0"/>
    <xf numFmtId="0" fontId="14" fillId="0" borderId="0"/>
    <xf numFmtId="0" fontId="14" fillId="0" borderId="0"/>
    <xf numFmtId="0" fontId="14" fillId="0" borderId="0"/>
    <xf numFmtId="0" fontId="27"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27" fillId="0" borderId="0"/>
    <xf numFmtId="0" fontId="12" fillId="0" borderId="0" applyFont="0" applyFill="0" applyBorder="0" applyAlignment="0" applyProtection="0"/>
    <xf numFmtId="0" fontId="27" fillId="0" borderId="0"/>
    <xf numFmtId="0" fontId="14" fillId="0" borderId="0"/>
    <xf numFmtId="0" fontId="14" fillId="0" borderId="0"/>
    <xf numFmtId="0" fontId="27" fillId="0" borderId="0"/>
    <xf numFmtId="0" fontId="14" fillId="0" borderId="0"/>
    <xf numFmtId="0" fontId="27" fillId="0" borderId="0"/>
    <xf numFmtId="0" fontId="14" fillId="0" borderId="0"/>
    <xf numFmtId="0" fontId="14" fillId="0" borderId="0"/>
    <xf numFmtId="0" fontId="14" fillId="0" borderId="0"/>
    <xf numFmtId="206" fontId="2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2" fillId="0" borderId="0"/>
    <xf numFmtId="0" fontId="27" fillId="0" borderId="0"/>
    <xf numFmtId="0" fontId="27"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27" fillId="0" borderId="0"/>
    <xf numFmtId="0" fontId="31" fillId="0" borderId="0"/>
    <xf numFmtId="0" fontId="27" fillId="0" borderId="0"/>
    <xf numFmtId="0" fontId="43" fillId="0" borderId="0" applyProtection="0"/>
    <xf numFmtId="0" fontId="31" fillId="0" borderId="0"/>
    <xf numFmtId="0" fontId="27" fillId="0" borderId="0"/>
    <xf numFmtId="0" fontId="14" fillId="0" borderId="0"/>
    <xf numFmtId="0" fontId="27" fillId="0" borderId="0"/>
    <xf numFmtId="0" fontId="14" fillId="0" borderId="0"/>
    <xf numFmtId="0" fontId="14" fillId="0" borderId="0"/>
    <xf numFmtId="0" fontId="14" fillId="0" borderId="0"/>
    <xf numFmtId="0" fontId="27" fillId="0" borderId="0"/>
    <xf numFmtId="0" fontId="31"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34"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31" fillId="0" borderId="0"/>
    <xf numFmtId="0" fontId="27" fillId="0" borderId="0"/>
    <xf numFmtId="0" fontId="14" fillId="0" borderId="0"/>
    <xf numFmtId="0" fontId="12" fillId="0" borderId="0" applyFont="0" applyFill="0" applyBorder="0" applyAlignment="0" applyProtection="0"/>
    <xf numFmtId="0" fontId="14" fillId="0" borderId="0"/>
    <xf numFmtId="0" fontId="22" fillId="0" borderId="0" applyFont="0" applyFill="0" applyBorder="0" applyAlignment="0" applyProtection="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27" fillId="0" borderId="0"/>
    <xf numFmtId="197" fontId="27" fillId="0" borderId="0" applyFont="0" applyFill="0" applyBorder="0" applyAlignment="0" applyProtection="0"/>
    <xf numFmtId="0" fontId="27" fillId="0" borderId="0"/>
    <xf numFmtId="0" fontId="27" fillId="0" borderId="0"/>
    <xf numFmtId="0" fontId="14" fillId="0" borderId="0"/>
    <xf numFmtId="0" fontId="14" fillId="0" borderId="0"/>
    <xf numFmtId="0" fontId="14" fillId="0" borderId="0"/>
    <xf numFmtId="0" fontId="12" fillId="0" borderId="0" applyFont="0" applyFill="0" applyBorder="0" applyAlignment="0" applyProtection="0"/>
    <xf numFmtId="0" fontId="31" fillId="0" borderId="0"/>
    <xf numFmtId="0" fontId="27" fillId="0" borderId="0"/>
    <xf numFmtId="0" fontId="27" fillId="0" borderId="0"/>
    <xf numFmtId="0" fontId="12" fillId="0" borderId="0" applyFont="0" applyFill="0" applyBorder="0" applyAlignment="0" applyProtection="0"/>
    <xf numFmtId="0" fontId="42" fillId="0" borderId="0"/>
    <xf numFmtId="0" fontId="12" fillId="0" borderId="0" applyFont="0" applyFill="0" applyBorder="0" applyAlignment="0" applyProtection="0"/>
    <xf numFmtId="0" fontId="27" fillId="0" borderId="0"/>
    <xf numFmtId="0" fontId="27" fillId="0" borderId="0"/>
    <xf numFmtId="0" fontId="27"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31" fillId="0" borderId="0"/>
    <xf numFmtId="0" fontId="27" fillId="0" borderId="0"/>
    <xf numFmtId="0" fontId="27" fillId="0" borderId="0"/>
    <xf numFmtId="0" fontId="14" fillId="0" borderId="0"/>
    <xf numFmtId="0" fontId="14" fillId="0" borderId="0"/>
    <xf numFmtId="0" fontId="14" fillId="0" borderId="0"/>
    <xf numFmtId="0" fontId="27" fillId="0" borderId="0"/>
    <xf numFmtId="0" fontId="27" fillId="0" borderId="0"/>
    <xf numFmtId="0" fontId="14"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27" fillId="0" borderId="0"/>
    <xf numFmtId="0" fontId="31" fillId="0" borderId="0"/>
    <xf numFmtId="0" fontId="27" fillId="0" borderId="0"/>
    <xf numFmtId="0" fontId="34" fillId="0" borderId="0"/>
    <xf numFmtId="0" fontId="34" fillId="0" borderId="0"/>
    <xf numFmtId="0" fontId="27" fillId="0" borderId="0"/>
    <xf numFmtId="0" fontId="27" fillId="0" borderId="0"/>
    <xf numFmtId="0" fontId="42" fillId="0" borderId="0"/>
    <xf numFmtId="0" fontId="14" fillId="0" borderId="0"/>
    <xf numFmtId="0" fontId="14" fillId="0" borderId="0"/>
    <xf numFmtId="0" fontId="14" fillId="0" borderId="0"/>
    <xf numFmtId="0" fontId="35" fillId="0" borderId="0"/>
    <xf numFmtId="0" fontId="14" fillId="0" borderId="0"/>
    <xf numFmtId="0" fontId="35" fillId="0" borderId="0"/>
    <xf numFmtId="0" fontId="27" fillId="0" borderId="0"/>
    <xf numFmtId="0" fontId="14" fillId="0" borderId="0"/>
    <xf numFmtId="0" fontId="12"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2" fillId="0" borderId="0" applyFont="0" applyFill="0" applyBorder="0" applyAlignment="0" applyProtection="0"/>
    <xf numFmtId="0" fontId="34" fillId="0" borderId="0"/>
    <xf numFmtId="0" fontId="14"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31" fillId="0" borderId="0"/>
    <xf numFmtId="0" fontId="27" fillId="0" borderId="0"/>
    <xf numFmtId="0" fontId="14" fillId="0" borderId="0"/>
    <xf numFmtId="0" fontId="14" fillId="0" borderId="0"/>
    <xf numFmtId="0" fontId="27" fillId="0" borderId="0"/>
    <xf numFmtId="0" fontId="14" fillId="0" borderId="0"/>
    <xf numFmtId="0" fontId="27" fillId="0" borderId="0"/>
    <xf numFmtId="0" fontId="27"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protection locked="0"/>
    </xf>
    <xf numFmtId="0" fontId="27"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27" fillId="0" borderId="0"/>
    <xf numFmtId="0" fontId="42"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27"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31" fillId="0" borderId="0"/>
    <xf numFmtId="0" fontId="27" fillId="0" borderId="0"/>
    <xf numFmtId="0" fontId="34"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14" fillId="0" borderId="0"/>
    <xf numFmtId="0" fontId="27" fillId="0" borderId="0"/>
    <xf numFmtId="0" fontId="14" fillId="0" borderId="0"/>
    <xf numFmtId="0" fontId="42"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2" fillId="0" borderId="0"/>
    <xf numFmtId="0" fontId="34" fillId="0" borderId="0"/>
    <xf numFmtId="0" fontId="34" fillId="0" borderId="0"/>
    <xf numFmtId="0" fontId="34" fillId="0" borderId="0"/>
    <xf numFmtId="0" fontId="34"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27"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12" fillId="0" borderId="0" applyFont="0" applyFill="0" applyBorder="0" applyAlignment="0" applyProtection="0"/>
    <xf numFmtId="0" fontId="31" fillId="0" borderId="0"/>
    <xf numFmtId="0" fontId="12" fillId="0" borderId="0" applyFont="0" applyFill="0" applyBorder="0" applyAlignment="0" applyProtection="0"/>
    <xf numFmtId="0" fontId="27" fillId="0" borderId="0"/>
    <xf numFmtId="0" fontId="27" fillId="0" borderId="0"/>
    <xf numFmtId="0" fontId="27" fillId="0" borderId="0"/>
    <xf numFmtId="0" fontId="4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4" fillId="0" borderId="0" applyFont="0" applyFill="0" applyBorder="0" applyAlignment="0" applyProtection="0"/>
    <xf numFmtId="0" fontId="34" fillId="0" borderId="0"/>
    <xf numFmtId="0" fontId="27" fillId="0" borderId="0"/>
    <xf numFmtId="0" fontId="27" fillId="0" borderId="0"/>
    <xf numFmtId="0" fontId="27" fillId="0" borderId="0"/>
    <xf numFmtId="0" fontId="14" fillId="0" borderId="0"/>
    <xf numFmtId="0" fontId="14" fillId="0" borderId="0"/>
    <xf numFmtId="0" fontId="14" fillId="0" borderId="0"/>
    <xf numFmtId="0" fontId="34"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3" fillId="0" borderId="0" applyProtection="0"/>
    <xf numFmtId="0" fontId="22" fillId="0" borderId="0" applyFont="0" applyFill="0" applyBorder="0" applyAlignment="0" applyProtection="0"/>
    <xf numFmtId="0" fontId="12" fillId="0" borderId="0" applyFont="0" applyFill="0" applyBorder="0" applyAlignment="0" applyProtection="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31" fillId="0" borderId="0"/>
    <xf numFmtId="0"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12" fillId="0" borderId="0" applyFont="0" applyFill="0" applyBorder="0" applyAlignment="0" applyProtection="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34" fillId="0" borderId="0"/>
    <xf numFmtId="0" fontId="34" fillId="0" borderId="0"/>
    <xf numFmtId="0" fontId="34"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applyFont="0" applyFill="0" applyBorder="0" applyAlignment="0" applyProtection="0"/>
    <xf numFmtId="0" fontId="27" fillId="0" borderId="0"/>
    <xf numFmtId="0" fontId="42"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34" fillId="0" borderId="0"/>
    <xf numFmtId="0" fontId="34"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5" fillId="0" borderId="0"/>
    <xf numFmtId="0" fontId="22" fillId="0" borderId="0"/>
    <xf numFmtId="0" fontId="27" fillId="0" borderId="0"/>
    <xf numFmtId="38" fontId="34" fillId="0" borderId="0" applyFont="0" applyFill="0" applyBorder="0" applyAlignment="0" applyProtection="0"/>
    <xf numFmtId="0" fontId="31" fillId="0" borderId="0"/>
    <xf numFmtId="0" fontId="27" fillId="0" borderId="0"/>
    <xf numFmtId="0" fontId="34" fillId="0" borderId="0"/>
    <xf numFmtId="0" fontId="34" fillId="0" borderId="0"/>
    <xf numFmtId="0" fontId="27" fillId="0" borderId="0"/>
    <xf numFmtId="0" fontId="14" fillId="0" borderId="0"/>
    <xf numFmtId="0" fontId="27" fillId="0" borderId="0"/>
    <xf numFmtId="0" fontId="27" fillId="0" borderId="0"/>
    <xf numFmtId="0" fontId="46" fillId="0" borderId="0"/>
    <xf numFmtId="0" fontId="12" fillId="0" borderId="0" applyFont="0" applyFill="0" applyBorder="0" applyAlignment="0" applyProtection="0"/>
    <xf numFmtId="0" fontId="22"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27" fillId="0" borderId="0"/>
    <xf numFmtId="0" fontId="46" fillId="0" borderId="0"/>
    <xf numFmtId="0" fontId="27"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43" fillId="0" borderId="0" applyProtection="0"/>
    <xf numFmtId="0" fontId="27" fillId="0" borderId="0"/>
    <xf numFmtId="0" fontId="27" fillId="0" borderId="0"/>
    <xf numFmtId="0" fontId="46" fillId="0" borderId="0"/>
    <xf numFmtId="0" fontId="27" fillId="0" borderId="0"/>
    <xf numFmtId="0" fontId="27" fillId="0" borderId="0"/>
    <xf numFmtId="0" fontId="14" fillId="0" borderId="0"/>
    <xf numFmtId="0" fontId="14" fillId="0" borderId="0"/>
    <xf numFmtId="0" fontId="12" fillId="0" borderId="0" applyFont="0" applyFill="0" applyBorder="0" applyAlignment="0" applyProtection="0"/>
    <xf numFmtId="0" fontId="27" fillId="0" borderId="0"/>
    <xf numFmtId="0" fontId="32" fillId="0" borderId="0">
      <protection locked="0"/>
    </xf>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198" fontId="33" fillId="0" borderId="0">
      <protection locked="0"/>
    </xf>
    <xf numFmtId="198" fontId="33" fillId="0" borderId="0">
      <protection locked="0"/>
    </xf>
    <xf numFmtId="0" fontId="34"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27" fillId="0" borderId="0"/>
    <xf numFmtId="0" fontId="27" fillId="0" borderId="0"/>
    <xf numFmtId="0" fontId="27" fillId="0" borderId="0"/>
    <xf numFmtId="0" fontId="27" fillId="0" borderId="0"/>
    <xf numFmtId="0" fontId="31" fillId="0" borderId="0"/>
    <xf numFmtId="0" fontId="14" fillId="0" borderId="0"/>
    <xf numFmtId="0" fontId="14" fillId="0" borderId="0"/>
    <xf numFmtId="0" fontId="14"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27" fillId="0" borderId="0"/>
    <xf numFmtId="0" fontId="27" fillId="0" borderId="0"/>
    <xf numFmtId="0" fontId="12" fillId="0" borderId="0"/>
    <xf numFmtId="0" fontId="27" fillId="0" borderId="0"/>
    <xf numFmtId="0" fontId="14" fillId="0" borderId="0"/>
    <xf numFmtId="0" fontId="14" fillId="0" borderId="0"/>
    <xf numFmtId="0" fontId="14" fillId="0" borderId="0"/>
    <xf numFmtId="0" fontId="27" fillId="0" borderId="0"/>
    <xf numFmtId="0" fontId="46" fillId="0" borderId="0"/>
    <xf numFmtId="0" fontId="27" fillId="0" borderId="0"/>
    <xf numFmtId="0" fontId="46" fillId="0" borderId="0"/>
    <xf numFmtId="0" fontId="27"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12" fillId="0" borderId="0" applyFont="0" applyFill="0" applyBorder="0" applyAlignment="0" applyProtection="0"/>
    <xf numFmtId="0" fontId="12" fillId="0" borderId="0"/>
    <xf numFmtId="0" fontId="14" fillId="0" borderId="0"/>
    <xf numFmtId="0" fontId="14" fillId="0" borderId="0"/>
    <xf numFmtId="0" fontId="14" fillId="0" borderId="0"/>
    <xf numFmtId="0" fontId="31" fillId="0" borderId="0"/>
    <xf numFmtId="0" fontId="14" fillId="0" borderId="0"/>
    <xf numFmtId="0" fontId="27" fillId="0" borderId="0"/>
    <xf numFmtId="0" fontId="27" fillId="0" borderId="0"/>
    <xf numFmtId="0" fontId="31" fillId="0" borderId="0"/>
    <xf numFmtId="0" fontId="27" fillId="0" borderId="0"/>
    <xf numFmtId="0" fontId="14" fillId="0" borderId="0"/>
    <xf numFmtId="0" fontId="14" fillId="0" borderId="0"/>
    <xf numFmtId="0" fontId="27" fillId="0" borderId="0"/>
    <xf numFmtId="0" fontId="14" fillId="0" borderId="0"/>
    <xf numFmtId="0" fontId="46" fillId="0" borderId="0"/>
    <xf numFmtId="0" fontId="14" fillId="0" borderId="0"/>
    <xf numFmtId="0" fontId="14" fillId="0" borderId="0"/>
    <xf numFmtId="0" fontId="14" fillId="0" borderId="0"/>
    <xf numFmtId="0" fontId="14" fillId="0" borderId="0"/>
    <xf numFmtId="0" fontId="34" fillId="0" borderId="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27"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27" fillId="0" borderId="0"/>
    <xf numFmtId="0" fontId="12" fillId="0" borderId="0" applyFont="0" applyFill="0" applyBorder="0" applyAlignment="0" applyProtection="0"/>
    <xf numFmtId="0" fontId="14" fillId="0" borderId="0"/>
    <xf numFmtId="0" fontId="14" fillId="0" borderId="0"/>
    <xf numFmtId="0" fontId="27" fillId="0" borderId="0"/>
    <xf numFmtId="0" fontId="22"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14" fillId="0" borderId="0"/>
    <xf numFmtId="0" fontId="31"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35" fillId="0" borderId="0"/>
    <xf numFmtId="0" fontId="47" fillId="0" borderId="0"/>
    <xf numFmtId="0" fontId="18" fillId="0" borderId="0"/>
    <xf numFmtId="0" fontId="14" fillId="0" borderId="0"/>
    <xf numFmtId="0" fontId="14" fillId="0" borderId="0"/>
    <xf numFmtId="0" fontId="14" fillId="0" borderId="0"/>
    <xf numFmtId="0" fontId="14" fillId="0" borderId="0"/>
    <xf numFmtId="0" fontId="22" fillId="0" borderId="0"/>
    <xf numFmtId="0" fontId="48" fillId="0" borderId="0" applyAlignment="0"/>
    <xf numFmtId="37" fontId="22"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27" fillId="0" borderId="0"/>
    <xf numFmtId="0" fontId="31" fillId="0" borderId="0"/>
    <xf numFmtId="0" fontId="14" fillId="0" borderId="0"/>
    <xf numFmtId="0" fontId="14" fillId="0" borderId="0"/>
    <xf numFmtId="0" fontId="14" fillId="0" borderId="0"/>
    <xf numFmtId="0" fontId="14" fillId="0" borderId="0"/>
    <xf numFmtId="0" fontId="27" fillId="0" borderId="0"/>
    <xf numFmtId="0" fontId="46" fillId="0" borderId="0"/>
    <xf numFmtId="0" fontId="12" fillId="0" borderId="0"/>
    <xf numFmtId="0" fontId="14" fillId="0" borderId="0"/>
    <xf numFmtId="0" fontId="27" fillId="0" borderId="0"/>
    <xf numFmtId="0" fontId="14" fillId="0" borderId="0"/>
    <xf numFmtId="0" fontId="27" fillId="0" borderId="0"/>
    <xf numFmtId="0"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7" fillId="0" borderId="0"/>
    <xf numFmtId="0" fontId="14" fillId="0" borderId="0"/>
    <xf numFmtId="0" fontId="14" fillId="0" borderId="0"/>
    <xf numFmtId="0" fontId="27" fillId="0" borderId="0"/>
    <xf numFmtId="0" fontId="46"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7" fillId="0" borderId="0"/>
    <xf numFmtId="0" fontId="14" fillId="0" borderId="0"/>
    <xf numFmtId="0" fontId="14" fillId="0" borderId="0"/>
    <xf numFmtId="0" fontId="27" fillId="0" borderId="0"/>
    <xf numFmtId="0" fontId="27" fillId="0" borderId="0"/>
    <xf numFmtId="0" fontId="3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5" fillId="0" borderId="0"/>
    <xf numFmtId="0" fontId="22"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27"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207" fontId="18" fillId="0" borderId="0" applyFont="0" applyFill="0" applyBorder="0" applyAlignment="0" applyProtection="0"/>
    <xf numFmtId="0" fontId="14" fillId="0" borderId="0"/>
    <xf numFmtId="0" fontId="12" fillId="0" borderId="0" applyFont="0" applyFill="0" applyBorder="0" applyAlignment="0" applyProtection="0"/>
    <xf numFmtId="0" fontId="12" fillId="0" borderId="0" applyFont="0" applyFill="0" applyBorder="0" applyAlignment="0" applyProtection="0"/>
    <xf numFmtId="0" fontId="34" fillId="0" borderId="0"/>
    <xf numFmtId="0" fontId="27" fillId="0" borderId="0"/>
    <xf numFmtId="0" fontId="27" fillId="0" borderId="0"/>
    <xf numFmtId="0" fontId="27" fillId="0" borderId="0"/>
    <xf numFmtId="0" fontId="27" fillId="0" borderId="0"/>
    <xf numFmtId="0" fontId="14" fillId="0" borderId="0"/>
    <xf numFmtId="0" fontId="14" fillId="0" borderId="0"/>
    <xf numFmtId="0" fontId="49" fillId="0" borderId="0"/>
    <xf numFmtId="0" fontId="27" fillId="0" borderId="0"/>
    <xf numFmtId="0" fontId="27" fillId="0" borderId="0"/>
    <xf numFmtId="0" fontId="12" fillId="0" borderId="0" applyFont="0" applyFill="0" applyBorder="0" applyAlignment="0" applyProtection="0"/>
    <xf numFmtId="0" fontId="27" fillId="0" borderId="0"/>
    <xf numFmtId="0" fontId="27" fillId="0" borderId="0"/>
    <xf numFmtId="0" fontId="14" fillId="0" borderId="0"/>
    <xf numFmtId="0" fontId="27" fillId="0" borderId="0"/>
    <xf numFmtId="0" fontId="31"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27" fillId="0" borderId="0"/>
    <xf numFmtId="0" fontId="27" fillId="0" borderId="0"/>
    <xf numFmtId="0" fontId="46" fillId="0" borderId="0"/>
    <xf numFmtId="0" fontId="27"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3"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3" fillId="0" borderId="0" applyProtection="0"/>
    <xf numFmtId="0" fontId="27" fillId="0" borderId="0"/>
    <xf numFmtId="0" fontId="46" fillId="0" borderId="0"/>
    <xf numFmtId="0" fontId="27" fillId="0" borderId="0"/>
    <xf numFmtId="0" fontId="46" fillId="0" borderId="0"/>
    <xf numFmtId="0" fontId="14" fillId="0" borderId="0"/>
    <xf numFmtId="0" fontId="14" fillId="0" borderId="0"/>
    <xf numFmtId="0" fontId="14" fillId="0" borderId="0"/>
    <xf numFmtId="0" fontId="27" fillId="0" borderId="0"/>
    <xf numFmtId="0" fontId="14" fillId="0" borderId="0"/>
    <xf numFmtId="0" fontId="27" fillId="0" borderId="0"/>
    <xf numFmtId="0" fontId="12" fillId="0" borderId="0" applyFont="0" applyFill="0" applyBorder="0" applyAlignment="0" applyProtection="0"/>
    <xf numFmtId="0" fontId="14" fillId="0" borderId="0"/>
    <xf numFmtId="0" fontId="14" fillId="0" borderId="0"/>
    <xf numFmtId="0" fontId="27" fillId="0" borderId="0"/>
    <xf numFmtId="0" fontId="27" fillId="0" borderId="0"/>
    <xf numFmtId="0" fontId="27" fillId="0" borderId="0"/>
    <xf numFmtId="0" fontId="27" fillId="0" borderId="0"/>
    <xf numFmtId="0" fontId="12" fillId="0" borderId="0" applyFont="0" applyFill="0" applyBorder="0" applyAlignment="0" applyProtection="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14" fillId="0" borderId="0"/>
    <xf numFmtId="0" fontId="12" fillId="0" borderId="0"/>
    <xf numFmtId="0" fontId="12" fillId="0" borderId="0"/>
    <xf numFmtId="0" fontId="27" fillId="0" borderId="0"/>
    <xf numFmtId="0" fontId="12"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4" fillId="0" borderId="0"/>
    <xf numFmtId="0" fontId="27" fillId="0" borderId="0"/>
    <xf numFmtId="0" fontId="46" fillId="0" borderId="0"/>
    <xf numFmtId="0" fontId="27" fillId="0" borderId="0"/>
    <xf numFmtId="0" fontId="46"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27" fillId="0" borderId="0"/>
    <xf numFmtId="0" fontId="46" fillId="0" borderId="0"/>
    <xf numFmtId="0" fontId="14" fillId="0" borderId="0"/>
    <xf numFmtId="0" fontId="14" fillId="0" borderId="0"/>
    <xf numFmtId="0" fontId="27" fillId="0" borderId="0"/>
    <xf numFmtId="0" fontId="27" fillId="0" borderId="0"/>
    <xf numFmtId="0" fontId="46"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2" fillId="0" borderId="0"/>
    <xf numFmtId="0" fontId="50" fillId="0" borderId="0"/>
    <xf numFmtId="0" fontId="12" fillId="0" borderId="0" applyFont="0" applyFill="0" applyBorder="0" applyAlignment="0" applyProtection="0"/>
    <xf numFmtId="0" fontId="50" fillId="0" borderId="0"/>
    <xf numFmtId="0" fontId="27" fillId="0" borderId="0"/>
    <xf numFmtId="0" fontId="14" fillId="0" borderId="0" applyFont="0" applyFill="0" applyBorder="0" applyAlignment="0" applyProtection="0"/>
    <xf numFmtId="0" fontId="4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27" fillId="0" borderId="0"/>
    <xf numFmtId="197" fontId="27" fillId="0" borderId="0" applyFont="0" applyFill="0" applyBorder="0" applyAlignment="0" applyProtection="0"/>
    <xf numFmtId="0" fontId="27" fillId="0" borderId="0" applyFont="0" applyFill="0" applyBorder="0" applyAlignment="0" applyProtection="0"/>
    <xf numFmtId="40" fontId="34" fillId="0" borderId="0" applyFont="0" applyFill="0" applyBorder="0" applyAlignment="0" applyProtection="0"/>
    <xf numFmtId="197" fontId="27" fillId="0" borderId="0" applyFont="0" applyFill="0" applyBorder="0" applyAlignment="0" applyProtection="0"/>
    <xf numFmtId="40" fontId="34" fillId="0" borderId="0" applyFont="0" applyFill="0" applyBorder="0" applyAlignment="0" applyProtection="0"/>
    <xf numFmtId="197" fontId="27" fillId="0" borderId="0" applyFont="0" applyFill="0" applyBorder="0" applyAlignment="0" applyProtection="0"/>
    <xf numFmtId="40" fontId="34"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31" fillId="0" borderId="0"/>
    <xf numFmtId="0" fontId="27"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14" fillId="0" borderId="0"/>
    <xf numFmtId="0" fontId="27" fillId="0" borderId="0"/>
    <xf numFmtId="0" fontId="27" fillId="0" borderId="0"/>
    <xf numFmtId="0" fontId="46" fillId="0" borderId="0"/>
    <xf numFmtId="0" fontId="27"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2" fillId="0" borderId="0" applyFont="0" applyFill="0" applyBorder="0" applyAlignment="0" applyProtection="0"/>
    <xf numFmtId="0" fontId="14" fillId="0" borderId="0"/>
    <xf numFmtId="0" fontId="14" fillId="0" borderId="0"/>
    <xf numFmtId="0" fontId="27" fillId="0" borderId="0"/>
    <xf numFmtId="0" fontId="3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2" fillId="0" borderId="0" applyFont="0" applyFill="0" applyBorder="0" applyAlignment="0" applyProtection="0"/>
    <xf numFmtId="0" fontId="27" fillId="0" borderId="0"/>
    <xf numFmtId="0" fontId="12" fillId="0" borderId="0" applyFont="0" applyFill="0" applyBorder="0" applyAlignment="0" applyProtection="0"/>
    <xf numFmtId="0" fontId="12" fillId="0" borderId="0" applyFont="0" applyFill="0" applyBorder="0" applyAlignment="0" applyProtection="0"/>
    <xf numFmtId="0" fontId="27"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27" fillId="0" borderId="0"/>
    <xf numFmtId="0" fontId="14" fillId="0" borderId="0"/>
    <xf numFmtId="0" fontId="27" fillId="0" borderId="0"/>
    <xf numFmtId="0" fontId="27"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27" fillId="0" borderId="0"/>
    <xf numFmtId="0" fontId="14" fillId="0" borderId="0" applyFont="0" applyFill="0" applyBorder="0" applyAlignment="0" applyProtection="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34" fillId="0" borderId="0"/>
    <xf numFmtId="0" fontId="31" fillId="0" borderId="0"/>
    <xf numFmtId="0" fontId="34" fillId="0" borderId="0"/>
    <xf numFmtId="0" fontId="27" fillId="0" borderId="0"/>
    <xf numFmtId="0" fontId="27" fillId="0" borderId="0"/>
    <xf numFmtId="0" fontId="27" fillId="0" borderId="0"/>
    <xf numFmtId="0" fontId="27" fillId="0" borderId="0"/>
    <xf numFmtId="0" fontId="27" fillId="0" borderId="0"/>
    <xf numFmtId="0" fontId="43" fillId="0" borderId="0" applyProtection="0"/>
    <xf numFmtId="0"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0" fontId="27" fillId="0" borderId="0"/>
    <xf numFmtId="0" fontId="12" fillId="0" borderId="0" applyFont="0" applyFill="0" applyBorder="0" applyAlignment="0" applyProtection="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27"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27" fillId="0" borderId="0"/>
    <xf numFmtId="0" fontId="31" fillId="0" borderId="0"/>
    <xf numFmtId="0" fontId="12" fillId="0" borderId="0"/>
    <xf numFmtId="0" fontId="27" fillId="0" borderId="0"/>
    <xf numFmtId="0" fontId="46"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31" fillId="0" borderId="0"/>
    <xf numFmtId="0" fontId="14" fillId="0" borderId="0"/>
    <xf numFmtId="0" fontId="14" fillId="0" borderId="0"/>
    <xf numFmtId="0" fontId="27" fillId="0" borderId="0"/>
    <xf numFmtId="208" fontId="14" fillId="0" borderId="0" applyFont="0" applyFill="0" applyBorder="0" applyAlignment="0" applyProtection="0"/>
    <xf numFmtId="206" fontId="22" fillId="0" borderId="0" applyFont="0" applyFill="0" applyBorder="0" applyAlignment="0" applyProtection="0"/>
    <xf numFmtId="0" fontId="12" fillId="0" borderId="0" applyFont="0" applyFill="0" applyBorder="0" applyAlignment="0" applyProtection="0"/>
    <xf numFmtId="0" fontId="27"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protection locked="0"/>
    </xf>
    <xf numFmtId="0" fontId="27" fillId="0" borderId="0"/>
    <xf numFmtId="0" fontId="46" fillId="0" borderId="0"/>
    <xf numFmtId="0" fontId="14" fillId="0" borderId="0"/>
    <xf numFmtId="0" fontId="14" fillId="0" borderId="0"/>
    <xf numFmtId="0" fontId="27" fillId="0" borderId="0"/>
    <xf numFmtId="0" fontId="34" fillId="0" borderId="0"/>
    <xf numFmtId="0" fontId="14" fillId="0" borderId="0"/>
    <xf numFmtId="0" fontId="14" fillId="0" borderId="0"/>
    <xf numFmtId="0" fontId="27" fillId="0" borderId="0"/>
    <xf numFmtId="0" fontId="46" fillId="0" borderId="0"/>
    <xf numFmtId="0" fontId="31"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27" fillId="0" borderId="0"/>
    <xf numFmtId="0" fontId="42" fillId="0" borderId="0"/>
    <xf numFmtId="0" fontId="27" fillId="0" borderId="0"/>
    <xf numFmtId="0" fontId="31" fillId="0" borderId="0"/>
    <xf numFmtId="0" fontId="31" fillId="0" borderId="0"/>
    <xf numFmtId="0" fontId="31"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27" fillId="0" borderId="0"/>
    <xf numFmtId="0" fontId="14" fillId="0" borderId="0"/>
    <xf numFmtId="0" fontId="27" fillId="0" borderId="0"/>
    <xf numFmtId="0" fontId="31" fillId="0" borderId="0"/>
    <xf numFmtId="0" fontId="31"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2" fillId="0" borderId="0"/>
    <xf numFmtId="0" fontId="12" fillId="0" borderId="0" applyFont="0" applyFill="0" applyBorder="0" applyAlignment="0" applyProtection="0"/>
    <xf numFmtId="0" fontId="12" fillId="0" borderId="0" applyFont="0" applyFill="0" applyBorder="0" applyAlignment="0" applyProtection="0"/>
    <xf numFmtId="0" fontId="27" fillId="0" borderId="0"/>
    <xf numFmtId="0" fontId="42" fillId="0" borderId="0"/>
    <xf numFmtId="0" fontId="27" fillId="0" borderId="0"/>
    <xf numFmtId="0" fontId="27" fillId="0" borderId="0"/>
    <xf numFmtId="0" fontId="12" fillId="0" borderId="0" applyFont="0" applyFill="0" applyBorder="0" applyAlignment="0" applyProtection="0"/>
    <xf numFmtId="0" fontId="34" fillId="0" borderId="0"/>
    <xf numFmtId="0" fontId="22" fillId="0" borderId="0"/>
    <xf numFmtId="0" fontId="27" fillId="0" borderId="0" applyFont="0" applyFill="0" applyBorder="0" applyAlignment="0" applyProtection="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7" fillId="0" borderId="0"/>
    <xf numFmtId="0" fontId="46" fillId="0" borderId="0"/>
    <xf numFmtId="0" fontId="27" fillId="0" borderId="0"/>
    <xf numFmtId="0" fontId="46"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27" fillId="0" borderId="0"/>
    <xf numFmtId="0" fontId="14"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31"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2" fillId="0" borderId="0" applyFont="0" applyFill="0" applyBorder="0" applyAlignment="0" applyProtection="0"/>
    <xf numFmtId="0" fontId="43" fillId="0" borderId="0" applyProtection="0"/>
    <xf numFmtId="0" fontId="27" fillId="0" borderId="0"/>
    <xf numFmtId="0" fontId="27" fillId="0" borderId="0"/>
    <xf numFmtId="0" fontId="31" fillId="0" borderId="0"/>
    <xf numFmtId="0" fontId="31" fillId="0" borderId="0"/>
    <xf numFmtId="0" fontId="27" fillId="0" borderId="0"/>
    <xf numFmtId="0" fontId="12" fillId="0" borderId="0" applyFont="0" applyFill="0" applyBorder="0" applyAlignment="0" applyProtection="0"/>
    <xf numFmtId="0" fontId="27" fillId="0" borderId="0"/>
    <xf numFmtId="0" fontId="31" fillId="0" borderId="0"/>
    <xf numFmtId="0" fontId="31" fillId="0" borderId="0"/>
    <xf numFmtId="0" fontId="27" fillId="0" borderId="0"/>
    <xf numFmtId="0" fontId="31" fillId="0" borderId="0"/>
    <xf numFmtId="0" fontId="27" fillId="0" borderId="0"/>
    <xf numFmtId="0" fontId="34" fillId="0" borderId="0"/>
    <xf numFmtId="0" fontId="31" fillId="0" borderId="0"/>
    <xf numFmtId="0" fontId="34" fillId="0" borderId="0"/>
    <xf numFmtId="0" fontId="27" fillId="0" borderId="0"/>
    <xf numFmtId="0" fontId="27" fillId="0" borderId="0"/>
    <xf numFmtId="0" fontId="27" fillId="0" borderId="0"/>
    <xf numFmtId="0" fontId="34" fillId="0" borderId="0"/>
    <xf numFmtId="0" fontId="34" fillId="0" borderId="0"/>
    <xf numFmtId="0" fontId="27" fillId="0" borderId="0"/>
    <xf numFmtId="0" fontId="34" fillId="0" borderId="0"/>
    <xf numFmtId="0" fontId="27" fillId="0" borderId="0"/>
    <xf numFmtId="0" fontId="34" fillId="0" borderId="0"/>
    <xf numFmtId="0" fontId="27" fillId="0" borderId="0"/>
    <xf numFmtId="0" fontId="34" fillId="0" borderId="0"/>
    <xf numFmtId="0" fontId="31" fillId="0" borderId="0"/>
    <xf numFmtId="0" fontId="51" fillId="0" borderId="19"/>
    <xf numFmtId="0" fontId="51" fillId="0" borderId="19"/>
    <xf numFmtId="0" fontId="51" fillId="0" borderId="19"/>
    <xf numFmtId="0" fontId="14" fillId="0" borderId="0"/>
    <xf numFmtId="0" fontId="14" fillId="0" borderId="0"/>
    <xf numFmtId="0" fontId="27" fillId="0" borderId="0"/>
    <xf numFmtId="0" fontId="12" fillId="0" borderId="0" applyFont="0" applyFill="0" applyBorder="0" applyAlignment="0" applyProtection="0"/>
    <xf numFmtId="0" fontId="12" fillId="0" borderId="0" applyFont="0" applyFill="0" applyBorder="0" applyAlignment="0" applyProtection="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27" fillId="0" borderId="0"/>
    <xf numFmtId="0" fontId="27"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2" fillId="0" borderId="0" applyFont="0" applyFill="0" applyBorder="0" applyAlignment="0" applyProtection="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47" fillId="0" borderId="0"/>
    <xf numFmtId="0" fontId="22" fillId="0" borderId="0"/>
    <xf numFmtId="37" fontId="22" fillId="0" borderId="0"/>
    <xf numFmtId="0" fontId="18" fillId="0" borderId="0"/>
    <xf numFmtId="0" fontId="48" fillId="0" borderId="0" applyAlignment="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14" fillId="0" borderId="0"/>
    <xf numFmtId="0" fontId="14" fillId="0" borderId="0"/>
    <xf numFmtId="0" fontId="35" fillId="0" borderId="0"/>
    <xf numFmtId="0" fontId="14" fillId="0" borderId="0"/>
    <xf numFmtId="0" fontId="35" fillId="0" borderId="0"/>
    <xf numFmtId="0" fontId="14" fillId="0" borderId="0"/>
    <xf numFmtId="0" fontId="35" fillId="0" borderId="0"/>
    <xf numFmtId="0" fontId="22"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35" fillId="0" borderId="0"/>
    <xf numFmtId="0" fontId="14" fillId="0" borderId="0"/>
    <xf numFmtId="0" fontId="14" fillId="0" borderId="0"/>
    <xf numFmtId="0" fontId="35" fillId="0" borderId="0"/>
    <xf numFmtId="0" fontId="14" fillId="0" borderId="0"/>
    <xf numFmtId="0" fontId="35" fillId="0" borderId="0"/>
    <xf numFmtId="0" fontId="35" fillId="0" borderId="0"/>
    <xf numFmtId="0" fontId="27" fillId="0" borderId="0"/>
    <xf numFmtId="0" fontId="46"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3" fillId="0" borderId="0">
      <protection locked="0"/>
    </xf>
    <xf numFmtId="0" fontId="27" fillId="0" borderId="0"/>
    <xf numFmtId="0" fontId="27" fillId="0" borderId="0"/>
    <xf numFmtId="0" fontId="27" fillId="0" borderId="0"/>
    <xf numFmtId="0" fontId="14" fillId="0" borderId="0"/>
    <xf numFmtId="0" fontId="27" fillId="0" borderId="0"/>
    <xf numFmtId="0" fontId="42" fillId="0" borderId="0"/>
    <xf numFmtId="0" fontId="42"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2" fillId="0" borderId="0"/>
    <xf numFmtId="0" fontId="12"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97" fontId="44" fillId="0" borderId="0" applyFont="0" applyFill="0" applyBorder="0" applyAlignment="0" applyProtection="0"/>
    <xf numFmtId="0" fontId="31" fillId="0" borderId="0"/>
    <xf numFmtId="0" fontId="34" fillId="0" borderId="0"/>
    <xf numFmtId="0" fontId="34" fillId="0" borderId="0"/>
    <xf numFmtId="0" fontId="27" fillId="0" borderId="0"/>
    <xf numFmtId="0" fontId="27" fillId="0" borderId="0"/>
    <xf numFmtId="0" fontId="12" fillId="0" borderId="0" applyFont="0" applyFill="0" applyBorder="0" applyAlignment="0" applyProtection="0"/>
    <xf numFmtId="0" fontId="34" fillId="0" borderId="0"/>
    <xf numFmtId="0" fontId="27" fillId="0" borderId="0"/>
    <xf numFmtId="0" fontId="46" fillId="0" borderId="0"/>
    <xf numFmtId="0" fontId="27" fillId="0" borderId="0"/>
    <xf numFmtId="0" fontId="27" fillId="0" borderId="0"/>
    <xf numFmtId="0" fontId="31" fillId="0" borderId="0"/>
    <xf numFmtId="0" fontId="14" fillId="0" borderId="0"/>
    <xf numFmtId="0" fontId="14" fillId="0" borderId="0"/>
    <xf numFmtId="0" fontId="14" fillId="0" borderId="0"/>
    <xf numFmtId="0" fontId="14" fillId="0" borderId="0"/>
    <xf numFmtId="0" fontId="27" fillId="0" borderId="0"/>
    <xf numFmtId="0" fontId="14" fillId="0" borderId="0"/>
    <xf numFmtId="0" fontId="27" fillId="0" borderId="0"/>
    <xf numFmtId="0" fontId="14" fillId="0" borderId="0"/>
    <xf numFmtId="0" fontId="14" fillId="0" borderId="0"/>
    <xf numFmtId="0" fontId="31" fillId="0" borderId="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27" fillId="0" borderId="0"/>
    <xf numFmtId="0" fontId="14" fillId="0" borderId="0"/>
    <xf numFmtId="0" fontId="12" fillId="0" borderId="0" applyFont="0" applyFill="0" applyBorder="0" applyAlignment="0" applyProtection="0"/>
    <xf numFmtId="0" fontId="14" fillId="0" borderId="0"/>
    <xf numFmtId="0" fontId="27" fillId="0" borderId="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27" fillId="0" borderId="0"/>
    <xf numFmtId="0" fontId="46"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14" fillId="0" borderId="0"/>
    <xf numFmtId="0" fontId="3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0" fontId="27" fillId="0" borderId="0"/>
    <xf numFmtId="0" fontId="14" fillId="0" borderId="0"/>
    <xf numFmtId="0" fontId="14" fillId="0" borderId="0"/>
    <xf numFmtId="0" fontId="14" fillId="0" borderId="0"/>
    <xf numFmtId="0" fontId="14" fillId="0" borderId="0"/>
    <xf numFmtId="0" fontId="27" fillId="0" borderId="0"/>
    <xf numFmtId="0" fontId="31" fillId="0" borderId="0"/>
    <xf numFmtId="0" fontId="27" fillId="0" borderId="0"/>
    <xf numFmtId="0" fontId="34" fillId="0" borderId="0"/>
    <xf numFmtId="0" fontId="27" fillId="0" borderId="0"/>
    <xf numFmtId="0" fontId="12"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applyFont="0" applyFill="0" applyBorder="0" applyAlignment="0" applyProtection="0"/>
    <xf numFmtId="207" fontId="18" fillId="0" borderId="0" applyFont="0" applyFill="0" applyBorder="0" applyAlignment="0" applyProtection="0"/>
    <xf numFmtId="40" fontId="52" fillId="0" borderId="0" applyFont="0" applyFill="0" applyBorder="0" applyAlignment="0" applyProtection="0"/>
    <xf numFmtId="0" fontId="22" fillId="0" borderId="0" applyFont="0" applyFill="0" applyBorder="0" applyAlignment="0" applyProtection="0"/>
    <xf numFmtId="209" fontId="18" fillId="0" borderId="0" applyFont="0" applyFill="0" applyBorder="0" applyAlignment="0" applyProtection="0"/>
    <xf numFmtId="207" fontId="18" fillId="0" borderId="0" applyFont="0" applyFill="0" applyBorder="0" applyAlignment="0" applyProtection="0"/>
    <xf numFmtId="0" fontId="53" fillId="0" borderId="0"/>
    <xf numFmtId="198" fontId="33" fillId="0" borderId="0">
      <protection locked="0"/>
    </xf>
    <xf numFmtId="0" fontId="32" fillId="0" borderId="0">
      <protection locked="0"/>
    </xf>
    <xf numFmtId="0" fontId="32" fillId="0" borderId="0">
      <protection locked="0"/>
    </xf>
    <xf numFmtId="0" fontId="27" fillId="0" borderId="0" applyFont="0" applyFill="0" applyBorder="0" applyAlignment="0" applyProtection="0"/>
    <xf numFmtId="0" fontId="27" fillId="0" borderId="0" applyFont="0" applyFill="0" applyBorder="0" applyAlignment="0" applyProtection="0"/>
    <xf numFmtId="0" fontId="54" fillId="0" borderId="0"/>
    <xf numFmtId="0" fontId="22" fillId="0" borderId="0" applyFont="0" applyFill="0" applyBorder="0" applyAlignment="0" applyProtection="0"/>
    <xf numFmtId="210" fontId="14" fillId="0" borderId="0" applyFont="0" applyFill="0" applyBorder="0" applyProtection="0">
      <alignment vertical="center"/>
    </xf>
    <xf numFmtId="211" fontId="14" fillId="0" borderId="0">
      <alignment vertical="center"/>
    </xf>
    <xf numFmtId="212" fontId="14" fillId="0" borderId="0" applyFont="0" applyFill="0" applyBorder="0" applyAlignment="0" applyProtection="0">
      <alignment vertical="center"/>
    </xf>
    <xf numFmtId="0" fontId="18" fillId="0" borderId="0">
      <alignment vertical="center"/>
    </xf>
    <xf numFmtId="0" fontId="18" fillId="0" borderId="0">
      <alignment vertical="center"/>
    </xf>
    <xf numFmtId="0" fontId="33" fillId="0" borderId="0">
      <protection locked="0"/>
    </xf>
    <xf numFmtId="213" fontId="32" fillId="0" borderId="0">
      <protection locked="0"/>
    </xf>
    <xf numFmtId="213" fontId="32"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4" fontId="55" fillId="0" borderId="0">
      <protection locked="0"/>
    </xf>
    <xf numFmtId="215" fontId="55" fillId="0" borderId="0">
      <protection locked="0"/>
    </xf>
    <xf numFmtId="214" fontId="56" fillId="0" borderId="0">
      <protection locked="0"/>
    </xf>
    <xf numFmtId="214" fontId="55" fillId="0" borderId="0">
      <protection locked="0"/>
    </xf>
    <xf numFmtId="214" fontId="56" fillId="0" borderId="0">
      <protection locked="0"/>
    </xf>
    <xf numFmtId="214" fontId="55" fillId="0" borderId="0">
      <protection locked="0"/>
    </xf>
    <xf numFmtId="216" fontId="22" fillId="0" borderId="0">
      <protection locked="0"/>
    </xf>
    <xf numFmtId="0" fontId="33"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0" fontId="57" fillId="0" borderId="0">
      <protection locked="0"/>
    </xf>
    <xf numFmtId="198" fontId="32" fillId="0" borderId="0">
      <protection locked="0"/>
    </xf>
    <xf numFmtId="0" fontId="27" fillId="0" borderId="0"/>
    <xf numFmtId="206" fontId="58" fillId="0" borderId="1">
      <alignment vertical="center"/>
    </xf>
    <xf numFmtId="9" fontId="30" fillId="0" borderId="0">
      <alignment vertical="center"/>
    </xf>
    <xf numFmtId="217" fontId="59" fillId="0" borderId="20" applyFill="0" applyProtection="0">
      <alignment horizontal="center"/>
    </xf>
    <xf numFmtId="3" fontId="35" fillId="0" borderId="1"/>
    <xf numFmtId="0" fontId="30" fillId="0" borderId="0">
      <alignment vertical="center"/>
    </xf>
    <xf numFmtId="3" fontId="35" fillId="0" borderId="1"/>
    <xf numFmtId="10" fontId="30" fillId="0" borderId="0">
      <alignment vertical="center"/>
    </xf>
    <xf numFmtId="0" fontId="30" fillId="0" borderId="0">
      <alignment vertical="center"/>
    </xf>
    <xf numFmtId="218" fontId="14" fillId="0" borderId="0">
      <alignment vertical="center"/>
    </xf>
    <xf numFmtId="206" fontId="58" fillId="0" borderId="1">
      <alignment vertical="center"/>
    </xf>
    <xf numFmtId="206" fontId="58" fillId="0" borderId="1">
      <alignment vertical="center"/>
    </xf>
    <xf numFmtId="206" fontId="58" fillId="0" borderId="1">
      <alignment vertical="center"/>
    </xf>
    <xf numFmtId="219" fontId="58" fillId="0" borderId="1">
      <alignment vertical="center"/>
    </xf>
    <xf numFmtId="219" fontId="58" fillId="0" borderId="1">
      <alignment vertical="center"/>
    </xf>
    <xf numFmtId="219" fontId="58" fillId="0" borderId="1">
      <alignment vertical="center"/>
    </xf>
    <xf numFmtId="206" fontId="58" fillId="0" borderId="1">
      <alignment vertical="center"/>
    </xf>
    <xf numFmtId="219" fontId="58" fillId="0" borderId="1">
      <alignment vertical="center"/>
    </xf>
    <xf numFmtId="219" fontId="58" fillId="0" borderId="1">
      <alignment vertical="center"/>
    </xf>
    <xf numFmtId="206" fontId="58" fillId="0" borderId="1">
      <alignment vertical="center"/>
    </xf>
    <xf numFmtId="206" fontId="58" fillId="0" borderId="1">
      <alignment vertical="center"/>
    </xf>
    <xf numFmtId="206" fontId="60" fillId="0" borderId="1">
      <alignment vertical="center"/>
    </xf>
    <xf numFmtId="206" fontId="58" fillId="0" borderId="1">
      <alignment vertical="center"/>
    </xf>
    <xf numFmtId="206" fontId="54" fillId="0" borderId="1">
      <alignment vertical="center"/>
    </xf>
    <xf numFmtId="206" fontId="58" fillId="0" borderId="1">
      <alignment vertical="center"/>
    </xf>
    <xf numFmtId="219" fontId="58" fillId="0" borderId="1">
      <alignment vertical="center"/>
    </xf>
    <xf numFmtId="206" fontId="58" fillId="0" borderId="1">
      <alignment vertical="center"/>
    </xf>
    <xf numFmtId="219" fontId="58" fillId="0" borderId="1">
      <alignment vertical="center"/>
    </xf>
    <xf numFmtId="206" fontId="58" fillId="0" borderId="1">
      <alignment vertical="center"/>
    </xf>
    <xf numFmtId="219" fontId="58" fillId="0" borderId="1">
      <alignment vertical="center"/>
    </xf>
    <xf numFmtId="220" fontId="22" fillId="0" borderId="0">
      <alignment vertical="center"/>
    </xf>
    <xf numFmtId="206" fontId="61" fillId="0" borderId="21" applyBorder="0">
      <alignment vertical="center"/>
    </xf>
    <xf numFmtId="206" fontId="61" fillId="0" borderId="21" applyBorder="0">
      <alignment vertical="center"/>
    </xf>
    <xf numFmtId="206" fontId="61" fillId="0" borderId="21" applyBorder="0">
      <alignment vertical="center"/>
    </xf>
    <xf numFmtId="206" fontId="61" fillId="0" borderId="21" applyBorder="0">
      <alignment vertical="center"/>
    </xf>
    <xf numFmtId="221" fontId="62" fillId="0" borderId="0">
      <alignment vertical="center"/>
    </xf>
    <xf numFmtId="0" fontId="63" fillId="0" borderId="22"/>
    <xf numFmtId="0" fontId="64" fillId="0" borderId="22"/>
    <xf numFmtId="197" fontId="65" fillId="0" borderId="0" applyFont="0" applyFill="0" applyBorder="0" applyAlignment="0" applyProtection="0"/>
    <xf numFmtId="0" fontId="18" fillId="0" borderId="0"/>
    <xf numFmtId="0" fontId="18" fillId="0" borderId="0"/>
    <xf numFmtId="0" fontId="18" fillId="0" borderId="0"/>
    <xf numFmtId="0" fontId="18" fillId="0" borderId="0"/>
    <xf numFmtId="222" fontId="66" fillId="0" borderId="0">
      <alignmen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222" fontId="66" fillId="0" borderId="0">
      <alignment vertical="center"/>
    </xf>
    <xf numFmtId="0" fontId="6" fillId="0" borderId="0">
      <alignment horizontal="center" vertical="center"/>
    </xf>
    <xf numFmtId="0" fontId="6" fillId="0" borderId="0">
      <alignment horizontal="center" vertical="center"/>
    </xf>
    <xf numFmtId="3" fontId="67" fillId="0" borderId="23">
      <alignment horizontal="right" vertical="center"/>
    </xf>
    <xf numFmtId="3" fontId="67" fillId="0" borderId="23">
      <alignment horizontal="right" vertical="center"/>
    </xf>
    <xf numFmtId="0" fontId="6" fillId="0" borderId="0">
      <alignment horizontal="center"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22"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45" fillId="0" borderId="0">
      <alignment vertical="center"/>
    </xf>
    <xf numFmtId="223" fontId="14" fillId="0" borderId="0">
      <alignment vertical="center"/>
    </xf>
    <xf numFmtId="223" fontId="14" fillId="0" borderId="0">
      <alignment vertical="center"/>
    </xf>
    <xf numFmtId="223" fontId="45"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22"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45" fillId="0" borderId="0">
      <alignment vertical="center"/>
    </xf>
    <xf numFmtId="223" fontId="22" fillId="0" borderId="0">
      <alignment vertical="center"/>
    </xf>
    <xf numFmtId="223" fontId="45" fillId="0" borderId="0">
      <alignment vertical="center"/>
    </xf>
    <xf numFmtId="223" fontId="22" fillId="0" borderId="0">
      <alignment vertical="center"/>
    </xf>
    <xf numFmtId="223" fontId="45" fillId="0" borderId="0">
      <alignment vertical="center"/>
    </xf>
    <xf numFmtId="223" fontId="45"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22" fillId="0" borderId="0">
      <alignment vertical="center"/>
    </xf>
    <xf numFmtId="223" fontId="14" fillId="0" borderId="0">
      <alignment vertical="center"/>
    </xf>
    <xf numFmtId="223" fontId="14" fillId="0" borderId="0">
      <alignment vertical="center"/>
    </xf>
    <xf numFmtId="223" fontId="45" fillId="0" borderId="0">
      <alignment vertical="center"/>
    </xf>
    <xf numFmtId="223" fontId="45"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3"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4" fontId="45" fillId="0" borderId="0">
      <alignment vertical="center"/>
    </xf>
    <xf numFmtId="224" fontId="14" fillId="0" borderId="0">
      <alignment vertical="center"/>
    </xf>
    <xf numFmtId="224" fontId="14"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4" fontId="45" fillId="0" borderId="0">
      <alignment vertical="center"/>
    </xf>
    <xf numFmtId="224" fontId="14" fillId="0" borderId="0">
      <alignment vertical="center"/>
    </xf>
    <xf numFmtId="224" fontId="14"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45" fillId="0" borderId="0">
      <alignment vertical="center"/>
    </xf>
    <xf numFmtId="224" fontId="22" fillId="0" borderId="0">
      <alignment vertical="center"/>
    </xf>
    <xf numFmtId="224" fontId="45" fillId="0" borderId="0">
      <alignment vertical="center"/>
    </xf>
    <xf numFmtId="224" fontId="22" fillId="0" borderId="0">
      <alignment vertical="center"/>
    </xf>
    <xf numFmtId="224" fontId="45"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4" fontId="45"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5"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45" fillId="0" borderId="0">
      <alignment vertical="center"/>
    </xf>
    <xf numFmtId="224" fontId="22" fillId="0" borderId="0">
      <alignment vertical="center"/>
    </xf>
    <xf numFmtId="224" fontId="45" fillId="0" borderId="0">
      <alignment vertical="center"/>
    </xf>
    <xf numFmtId="224" fontId="22" fillId="0" borderId="0">
      <alignment vertical="center"/>
    </xf>
    <xf numFmtId="224" fontId="45"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22" fillId="0" borderId="0">
      <alignment vertical="center"/>
    </xf>
    <xf numFmtId="224" fontId="14" fillId="0" borderId="0">
      <alignment vertical="center"/>
    </xf>
    <xf numFmtId="224" fontId="14" fillId="0" borderId="0">
      <alignment vertical="center"/>
    </xf>
    <xf numFmtId="224" fontId="45" fillId="0" borderId="0">
      <alignment vertical="center"/>
    </xf>
    <xf numFmtId="224" fontId="45"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4" fontId="14" fillId="0" borderId="0">
      <alignment vertical="center"/>
    </xf>
    <xf numFmtId="222" fontId="66" fillId="0" borderId="0">
      <alignment vertical="center"/>
    </xf>
    <xf numFmtId="3" fontId="67" fillId="0" borderId="23">
      <alignment horizontal="right" vertical="center"/>
    </xf>
    <xf numFmtId="0" fontId="18" fillId="0" borderId="0"/>
    <xf numFmtId="3" fontId="67" fillId="0" borderId="23">
      <alignment horizontal="right" vertical="center"/>
    </xf>
    <xf numFmtId="3" fontId="67" fillId="0" borderId="23">
      <alignment horizontal="right" vertical="center"/>
    </xf>
    <xf numFmtId="3" fontId="67" fillId="0" borderId="23">
      <alignment horizontal="right" vertical="center"/>
    </xf>
    <xf numFmtId="0" fontId="6" fillId="0" borderId="0">
      <alignment horizontal="center" vertical="center"/>
    </xf>
    <xf numFmtId="0" fontId="18" fillId="0" borderId="0"/>
    <xf numFmtId="197" fontId="65" fillId="0" borderId="0" applyFont="0" applyFill="0" applyBorder="0" applyAlignment="0" applyProtection="0"/>
    <xf numFmtId="0" fontId="6" fillId="0" borderId="0">
      <alignment horizontal="center" vertical="center"/>
    </xf>
    <xf numFmtId="222" fontId="60" fillId="0" borderId="0">
      <alignment vertical="center"/>
    </xf>
    <xf numFmtId="0" fontId="18" fillId="0" borderId="0"/>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70" fillId="0" borderId="24">
      <alignment horizontal="center"/>
    </xf>
    <xf numFmtId="3" fontId="70" fillId="0" borderId="24">
      <alignment horizont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0" fontId="71" fillId="0" borderId="0" applyFont="0" applyFill="0" applyBorder="0" applyAlignment="0" applyProtection="0"/>
    <xf numFmtId="0" fontId="71" fillId="0" borderId="0" applyFont="0" applyFill="0" applyBorder="0" applyAlignment="0" applyProtection="0"/>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9" fontId="72" fillId="0" borderId="0" applyFont="0" applyFill="0" applyBorder="0" applyAlignment="0" applyProtection="0">
      <alignment vertical="center"/>
    </xf>
    <xf numFmtId="9" fontId="72" fillId="0" borderId="0" applyFont="0" applyFill="0" applyBorder="0" applyAlignment="0" applyProtection="0">
      <alignmen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41" fontId="72" fillId="0" borderId="0" applyFont="0" applyFill="0" applyBorder="0" applyAlignment="0" applyProtection="0">
      <alignment vertical="center"/>
    </xf>
    <xf numFmtId="41" fontId="72" fillId="0" borderId="0" applyFont="0" applyFill="0" applyBorder="0" applyAlignment="0" applyProtection="0">
      <alignmen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0" fontId="73" fillId="0" borderId="0"/>
    <xf numFmtId="0" fontId="73" fillId="0" borderId="0"/>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0" fontId="73" fillId="0" borderId="1" applyBorder="0"/>
    <xf numFmtId="0" fontId="73" fillId="0" borderId="1" applyBorder="0"/>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0" fontId="72" fillId="0" borderId="0"/>
    <xf numFmtId="0" fontId="72" fillId="0" borderId="0"/>
    <xf numFmtId="0" fontId="72" fillId="0" borderId="0"/>
    <xf numFmtId="3" fontId="67" fillId="0" borderId="23">
      <alignment horizontal="right" vertical="center"/>
    </xf>
    <xf numFmtId="0" fontId="72" fillId="0" borderId="0"/>
    <xf numFmtId="0" fontId="72" fillId="0" borderId="0"/>
    <xf numFmtId="3" fontId="67" fillId="0" borderId="23">
      <alignment horizontal="right" vertical="center"/>
    </xf>
    <xf numFmtId="3" fontId="68" fillId="0" borderId="23">
      <alignment horizontal="right" vertical="center"/>
    </xf>
    <xf numFmtId="0" fontId="72" fillId="0" borderId="0"/>
    <xf numFmtId="3" fontId="69" fillId="0" borderId="23">
      <alignment horizontal="right" vertical="center"/>
    </xf>
    <xf numFmtId="0" fontId="72" fillId="0" borderId="0"/>
    <xf numFmtId="0" fontId="72" fillId="0" borderId="0"/>
    <xf numFmtId="3" fontId="69" fillId="0" borderId="23">
      <alignment horizontal="right" vertical="center"/>
    </xf>
    <xf numFmtId="0" fontId="72" fillId="0" borderId="0"/>
    <xf numFmtId="0" fontId="72" fillId="0" borderId="0"/>
    <xf numFmtId="3" fontId="67" fillId="0" borderId="23">
      <alignment horizontal="right" vertical="center"/>
    </xf>
    <xf numFmtId="0" fontId="72" fillId="0" borderId="0"/>
    <xf numFmtId="0" fontId="72" fillId="0" borderId="0"/>
    <xf numFmtId="3" fontId="67" fillId="0" borderId="23">
      <alignment horizontal="right" vertical="center"/>
    </xf>
    <xf numFmtId="0" fontId="72" fillId="0" borderId="0"/>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9" fillId="0" borderId="23">
      <alignment horizontal="right" vertical="center"/>
    </xf>
    <xf numFmtId="2" fontId="74" fillId="0" borderId="23">
      <alignment horizontal="right" vertical="center"/>
    </xf>
    <xf numFmtId="2" fontId="74"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0" fontId="6" fillId="0" borderId="0">
      <alignment horizontal="center" vertical="center"/>
    </xf>
    <xf numFmtId="3" fontId="67" fillId="0" borderId="23">
      <alignment horizontal="right" vertical="center"/>
    </xf>
    <xf numFmtId="0" fontId="6" fillId="0" borderId="0">
      <alignment horizontal="center"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0" fontId="6" fillId="0" borderId="0">
      <alignment horizontal="center" vertical="center"/>
    </xf>
    <xf numFmtId="3" fontId="67" fillId="0" borderId="23">
      <alignment horizontal="right" vertical="center"/>
    </xf>
    <xf numFmtId="3" fontId="67" fillId="0" borderId="23">
      <alignment horizontal="right" vertical="center"/>
    </xf>
    <xf numFmtId="222" fontId="66" fillId="0" borderId="0">
      <alignment vertical="center"/>
    </xf>
    <xf numFmtId="3" fontId="67" fillId="0" borderId="23">
      <alignment horizontal="right" vertical="center"/>
    </xf>
    <xf numFmtId="0" fontId="6" fillId="0" borderId="0">
      <alignment horizontal="center" vertical="center"/>
    </xf>
    <xf numFmtId="0" fontId="6" fillId="0" borderId="0">
      <alignment horizontal="center" vertical="center"/>
    </xf>
    <xf numFmtId="0" fontId="6" fillId="0" borderId="0">
      <alignment horizontal="center" vertical="center"/>
    </xf>
    <xf numFmtId="222" fontId="68" fillId="0" borderId="0">
      <alignment vertical="center"/>
    </xf>
    <xf numFmtId="3" fontId="74" fillId="0" borderId="23">
      <alignment horizontal="right" vertical="center"/>
    </xf>
    <xf numFmtId="3" fontId="74" fillId="0" borderId="23">
      <alignment horizontal="right" vertical="center"/>
    </xf>
    <xf numFmtId="0" fontId="6" fillId="0" borderId="0">
      <alignment horizontal="center" vertical="center"/>
    </xf>
    <xf numFmtId="222" fontId="68" fillId="0" borderId="0">
      <alignment vertical="center"/>
    </xf>
    <xf numFmtId="0" fontId="18" fillId="0" borderId="0"/>
    <xf numFmtId="0" fontId="6" fillId="0" borderId="0">
      <alignment horizontal="center" vertical="center"/>
    </xf>
    <xf numFmtId="3" fontId="67" fillId="0" borderId="23">
      <alignment horizontal="right" vertical="center"/>
    </xf>
    <xf numFmtId="41" fontId="22" fillId="0" borderId="0">
      <alignment horizontal="center" vertical="center"/>
    </xf>
    <xf numFmtId="227" fontId="22" fillId="0" borderId="0">
      <alignment horizontal="center" vertical="center"/>
    </xf>
    <xf numFmtId="227" fontId="22" fillId="0" borderId="0">
      <alignment horizontal="center" vertical="center"/>
    </xf>
    <xf numFmtId="178" fontId="75" fillId="0" borderId="0">
      <alignment horizontal="center" vertical="center"/>
    </xf>
    <xf numFmtId="0" fontId="18" fillId="0" borderId="0"/>
    <xf numFmtId="0" fontId="6" fillId="0" borderId="0">
      <alignment horizontal="center" vertical="center"/>
    </xf>
    <xf numFmtId="222" fontId="66" fillId="0" borderId="0">
      <alignment vertical="center"/>
    </xf>
    <xf numFmtId="3" fontId="67" fillId="0" borderId="23">
      <alignment horizontal="righ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226" fontId="14" fillId="0" borderId="0">
      <alignment vertical="center"/>
    </xf>
    <xf numFmtId="0" fontId="18" fillId="0" borderId="0"/>
    <xf numFmtId="3" fontId="67" fillId="0" borderId="23">
      <alignment horizontal="right"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0" fontId="6" fillId="0" borderId="0">
      <alignment horizontal="center" vertical="center"/>
    </xf>
    <xf numFmtId="0" fontId="18" fillId="0" borderId="0"/>
    <xf numFmtId="222" fontId="66" fillId="0" borderId="0">
      <alignment vertical="center"/>
    </xf>
    <xf numFmtId="3" fontId="67" fillId="0" borderId="23">
      <alignment horizontal="right" vertical="center"/>
    </xf>
    <xf numFmtId="3" fontId="67" fillId="0" borderId="23">
      <alignment horizontal="right" vertical="center"/>
    </xf>
    <xf numFmtId="0" fontId="18" fillId="0" borderId="0"/>
    <xf numFmtId="3" fontId="67" fillId="0" borderId="23">
      <alignment horizontal="right" vertical="center"/>
    </xf>
    <xf numFmtId="0" fontId="6" fillId="0" borderId="0">
      <alignment horizontal="center" vertical="center"/>
    </xf>
    <xf numFmtId="3" fontId="67" fillId="0" borderId="23">
      <alignment horizontal="right" vertical="center"/>
    </xf>
    <xf numFmtId="3" fontId="67" fillId="0" borderId="23">
      <alignment horizontal="right" vertical="center"/>
    </xf>
    <xf numFmtId="3" fontId="67" fillId="0" borderId="23">
      <alignment horizontal="right" vertical="center"/>
    </xf>
    <xf numFmtId="222" fontId="66" fillId="0" borderId="0">
      <alignment vertical="center"/>
    </xf>
    <xf numFmtId="0" fontId="18" fillId="0" borderId="0"/>
    <xf numFmtId="3" fontId="67" fillId="0" borderId="23">
      <alignment horizontal="right" vertical="center"/>
    </xf>
    <xf numFmtId="3" fontId="67" fillId="0" borderId="23">
      <alignment horizontal="right" vertical="center"/>
    </xf>
    <xf numFmtId="3" fontId="68" fillId="0" borderId="23">
      <alignment horizontal="right" vertical="center"/>
    </xf>
    <xf numFmtId="3" fontId="69" fillId="0" borderId="23">
      <alignment horizontal="right" vertical="center"/>
    </xf>
    <xf numFmtId="3" fontId="69" fillId="0" borderId="23">
      <alignment horizontal="right" vertical="center"/>
    </xf>
    <xf numFmtId="0" fontId="18" fillId="0" borderId="0"/>
    <xf numFmtId="228" fontId="30" fillId="0" borderId="6" applyBorder="0">
      <alignment vertical="center" wrapText="1"/>
    </xf>
    <xf numFmtId="229" fontId="69" fillId="0" borderId="0">
      <alignment vertical="center"/>
    </xf>
    <xf numFmtId="0" fontId="14" fillId="0" borderId="0"/>
    <xf numFmtId="0" fontId="27" fillId="0" borderId="0" applyNumberFormat="0" applyFill="0" applyBorder="0" applyAlignment="0" applyProtection="0"/>
    <xf numFmtId="0" fontId="14"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9" fontId="56" fillId="0" borderId="0" applyFont="0" applyFill="0" applyBorder="0" applyAlignment="0" applyProtection="0"/>
    <xf numFmtId="10" fontId="78" fillId="0" borderId="0" applyFont="0" applyFill="0" applyBorder="0" applyAlignment="0" applyProtection="0"/>
    <xf numFmtId="197" fontId="65" fillId="0" borderId="0" applyFont="0" applyFill="0" applyBorder="0" applyAlignment="0" applyProtection="0"/>
    <xf numFmtId="0" fontId="22" fillId="0" borderId="0"/>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0" fontId="22" fillId="0" borderId="25">
      <alignment horizont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06" fontId="22" fillId="0" borderId="17" applyBorder="0"/>
    <xf numFmtId="2" fontId="67" fillId="0" borderId="23">
      <alignment horizontal="right" vertical="center"/>
    </xf>
    <xf numFmtId="197" fontId="65" fillId="0" borderId="0" applyFont="0" applyFill="0" applyBorder="0" applyAlignment="0" applyProtection="0"/>
    <xf numFmtId="2" fontId="68"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7" fillId="0" borderId="23">
      <alignment horizontal="right" vertical="center"/>
    </xf>
    <xf numFmtId="2" fontId="68" fillId="0" borderId="23">
      <alignment horizontal="right" vertical="center"/>
    </xf>
    <xf numFmtId="2" fontId="69" fillId="0" borderId="23">
      <alignment horizontal="right" vertical="center"/>
    </xf>
    <xf numFmtId="2" fontId="69" fillId="0" borderId="23">
      <alignment horizontal="right" vertical="center"/>
    </xf>
    <xf numFmtId="2" fontId="67" fillId="0" borderId="23">
      <alignment horizontal="right" vertical="center"/>
    </xf>
    <xf numFmtId="2" fontId="67" fillId="0" borderId="23">
      <alignment horizontal="right" vertical="center"/>
    </xf>
    <xf numFmtId="2" fontId="69" fillId="0" borderId="23">
      <alignment horizontal="right" vertical="center"/>
    </xf>
    <xf numFmtId="206" fontId="22" fillId="0" borderId="17" applyBorder="0"/>
    <xf numFmtId="2" fontId="69" fillId="0" borderId="23">
      <alignment horizontal="right" vertical="center"/>
    </xf>
    <xf numFmtId="206" fontId="22" fillId="0" borderId="17" applyBorder="0"/>
    <xf numFmtId="2" fontId="67" fillId="0" borderId="23">
      <alignment horizontal="right" vertical="center"/>
    </xf>
    <xf numFmtId="0" fontId="22" fillId="0" borderId="17" applyBorder="0"/>
    <xf numFmtId="2" fontId="67" fillId="0" borderId="23">
      <alignment horizontal="right" vertical="center"/>
    </xf>
    <xf numFmtId="0" fontId="79" fillId="3" borderId="0" applyNumberFormat="0" applyBorder="0" applyAlignment="0" applyProtection="0">
      <alignment vertical="center"/>
    </xf>
    <xf numFmtId="0" fontId="79" fillId="4" borderId="0" applyNumberFormat="0" applyBorder="0" applyAlignment="0" applyProtection="0">
      <alignment vertical="center"/>
    </xf>
    <xf numFmtId="0" fontId="79" fillId="5" borderId="0" applyNumberFormat="0" applyBorder="0" applyAlignment="0" applyProtection="0">
      <alignment vertical="center"/>
    </xf>
    <xf numFmtId="0" fontId="79" fillId="6" borderId="0" applyNumberFormat="0" applyBorder="0" applyAlignment="0" applyProtection="0">
      <alignment vertical="center"/>
    </xf>
    <xf numFmtId="0" fontId="79" fillId="7" borderId="0" applyNumberFormat="0" applyBorder="0" applyAlignment="0" applyProtection="0">
      <alignment vertical="center"/>
    </xf>
    <xf numFmtId="0" fontId="79" fillId="8" borderId="0" applyNumberFormat="0" applyBorder="0" applyAlignment="0" applyProtection="0">
      <alignment vertical="center"/>
    </xf>
    <xf numFmtId="229" fontId="69" fillId="0" borderId="0">
      <alignment vertical="center"/>
    </xf>
    <xf numFmtId="197" fontId="65" fillId="0" borderId="0" applyFont="0" applyFill="0" applyBorder="0" applyAlignment="0" applyProtection="0"/>
    <xf numFmtId="198" fontId="33" fillId="0" borderId="0">
      <protection locked="0"/>
    </xf>
    <xf numFmtId="0" fontId="32" fillId="0" borderId="0">
      <protection locked="0"/>
    </xf>
    <xf numFmtId="231" fontId="80" fillId="0" borderId="26">
      <alignment vertical="center"/>
    </xf>
    <xf numFmtId="0" fontId="80" fillId="0" borderId="26">
      <alignment vertical="center"/>
    </xf>
    <xf numFmtId="231" fontId="80" fillId="0" borderId="26">
      <alignment vertical="center"/>
    </xf>
    <xf numFmtId="231" fontId="80" fillId="0" borderId="26">
      <alignment vertical="center"/>
    </xf>
    <xf numFmtId="0" fontId="80" fillId="0" borderId="26">
      <alignment vertical="center"/>
    </xf>
    <xf numFmtId="231" fontId="80" fillId="0" borderId="26">
      <alignment vertical="center"/>
    </xf>
    <xf numFmtId="0" fontId="80" fillId="0" borderId="26">
      <alignment vertical="center"/>
    </xf>
    <xf numFmtId="0"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0" fontId="80" fillId="0" borderId="26">
      <alignment vertical="center"/>
    </xf>
    <xf numFmtId="0" fontId="80" fillId="0" borderId="26">
      <alignment vertical="center"/>
    </xf>
    <xf numFmtId="231" fontId="80" fillId="0" borderId="26">
      <alignment vertical="center"/>
    </xf>
    <xf numFmtId="0" fontId="54" fillId="0" borderId="26">
      <alignment vertical="center"/>
    </xf>
    <xf numFmtId="231" fontId="80" fillId="0" borderId="26">
      <alignment vertical="center"/>
    </xf>
    <xf numFmtId="0" fontId="80" fillId="0" borderId="26">
      <alignment vertical="center"/>
    </xf>
    <xf numFmtId="231" fontId="80" fillId="0" borderId="26">
      <alignment vertical="center"/>
    </xf>
    <xf numFmtId="231" fontId="80" fillId="0" borderId="26">
      <alignment vertical="center"/>
    </xf>
    <xf numFmtId="0" fontId="80" fillId="0" borderId="26">
      <alignment vertical="center"/>
    </xf>
    <xf numFmtId="231" fontId="80" fillId="0" borderId="26">
      <alignment vertical="center"/>
    </xf>
    <xf numFmtId="0" fontId="80" fillId="0" borderId="26">
      <alignment vertical="center"/>
    </xf>
    <xf numFmtId="0"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231" fontId="80" fillId="0" borderId="26">
      <alignment vertical="center"/>
    </xf>
    <xf numFmtId="0" fontId="80" fillId="0" borderId="26">
      <alignment vertical="center"/>
    </xf>
    <xf numFmtId="0" fontId="80" fillId="0" borderId="26">
      <alignment vertical="center"/>
    </xf>
    <xf numFmtId="231" fontId="80" fillId="0" borderId="26">
      <alignment vertical="center"/>
    </xf>
    <xf numFmtId="0" fontId="32" fillId="0" borderId="0">
      <protection locked="0"/>
    </xf>
    <xf numFmtId="0" fontId="6" fillId="0" borderId="0" applyFont="0" applyFill="0" applyBorder="0" applyAlignment="0" applyProtection="0"/>
    <xf numFmtId="0" fontId="79" fillId="9" borderId="0" applyNumberFormat="0" applyBorder="0" applyAlignment="0" applyProtection="0">
      <alignment vertical="center"/>
    </xf>
    <xf numFmtId="0" fontId="79" fillId="10" borderId="0" applyNumberFormat="0" applyBorder="0" applyAlignment="0" applyProtection="0">
      <alignment vertical="center"/>
    </xf>
    <xf numFmtId="0" fontId="79" fillId="11" borderId="0" applyNumberFormat="0" applyBorder="0" applyAlignment="0" applyProtection="0">
      <alignment vertical="center"/>
    </xf>
    <xf numFmtId="0" fontId="79" fillId="6" borderId="0" applyNumberFormat="0" applyBorder="0" applyAlignment="0" applyProtection="0">
      <alignment vertical="center"/>
    </xf>
    <xf numFmtId="0" fontId="79" fillId="9" borderId="0" applyNumberFormat="0" applyBorder="0" applyAlignment="0" applyProtection="0">
      <alignment vertical="center"/>
    </xf>
    <xf numFmtId="0" fontId="79" fillId="12" borderId="0" applyNumberFormat="0" applyBorder="0" applyAlignment="0" applyProtection="0">
      <alignment vertical="center"/>
    </xf>
    <xf numFmtId="40" fontId="34" fillId="0" borderId="0" applyFont="0" applyFill="0" applyBorder="0" applyAlignment="0" applyProtection="0"/>
    <xf numFmtId="9" fontId="22" fillId="0" borderId="0">
      <protection locked="0"/>
    </xf>
    <xf numFmtId="0" fontId="81" fillId="13" borderId="0" applyNumberFormat="0" applyBorder="0" applyAlignment="0" applyProtection="0">
      <alignment vertical="center"/>
    </xf>
    <xf numFmtId="0" fontId="81" fillId="10" borderId="0" applyNumberFormat="0" applyBorder="0" applyAlignment="0" applyProtection="0">
      <alignment vertical="center"/>
    </xf>
    <xf numFmtId="0" fontId="81" fillId="11" borderId="0" applyNumberFormat="0" applyBorder="0" applyAlignment="0" applyProtection="0">
      <alignment vertical="center"/>
    </xf>
    <xf numFmtId="0" fontId="81" fillId="14" borderId="0" applyNumberFormat="0" applyBorder="0" applyAlignment="0" applyProtection="0">
      <alignment vertical="center"/>
    </xf>
    <xf numFmtId="0" fontId="81" fillId="15" borderId="0" applyNumberFormat="0" applyBorder="0" applyAlignment="0" applyProtection="0">
      <alignment vertical="center"/>
    </xf>
    <xf numFmtId="0" fontId="81" fillId="16" borderId="0" applyNumberFormat="0" applyBorder="0" applyAlignment="0" applyProtection="0">
      <alignment vertical="center"/>
    </xf>
    <xf numFmtId="0" fontId="82" fillId="0" borderId="0"/>
    <xf numFmtId="0" fontId="83" fillId="0" borderId="27">
      <alignment horizontal="center" vertical="center"/>
    </xf>
    <xf numFmtId="197" fontId="31" fillId="0" borderId="0" applyFont="0" applyFill="0" applyBorder="0" applyAlignment="0" applyProtection="0"/>
    <xf numFmtId="194" fontId="84" fillId="0" borderId="1">
      <alignment vertical="center"/>
    </xf>
    <xf numFmtId="232" fontId="30" fillId="0" borderId="1">
      <alignment vertical="center"/>
    </xf>
    <xf numFmtId="0" fontId="14" fillId="0" borderId="0">
      <protection locked="0"/>
    </xf>
    <xf numFmtId="0" fontId="27" fillId="0" borderId="0" applyFont="0" applyFill="0" applyBorder="0" applyAlignment="0" applyProtection="0"/>
    <xf numFmtId="0" fontId="82" fillId="0" borderId="0"/>
    <xf numFmtId="0" fontId="27" fillId="0" borderId="0" applyFont="0" applyFill="0" applyBorder="0" applyAlignment="0" applyProtection="0"/>
    <xf numFmtId="233" fontId="14" fillId="0" borderId="1">
      <alignment vertical="center"/>
    </xf>
    <xf numFmtId="233" fontId="14" fillId="0" borderId="1">
      <alignment vertical="center"/>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234" fontId="85" fillId="0" borderId="0" applyBorder="0" applyProtection="0">
      <alignment horizontal="centerContinuous"/>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86" fillId="0" borderId="0" applyFont="0" applyFill="0" applyBorder="0" applyAlignment="0" applyProtection="0"/>
    <xf numFmtId="0" fontId="86" fillId="0" borderId="0" applyFon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206" fontId="6" fillId="0" borderId="28">
      <alignment horizontal="center" vertical="center"/>
    </xf>
    <xf numFmtId="235" fontId="87" fillId="0" borderId="1">
      <alignment horizontal="center" vertical="center"/>
    </xf>
    <xf numFmtId="0" fontId="14" fillId="0" borderId="0">
      <protection locked="0"/>
    </xf>
    <xf numFmtId="0" fontId="14" fillId="0" borderId="0">
      <protection locked="0"/>
    </xf>
    <xf numFmtId="0" fontId="14" fillId="0" borderId="0">
      <protection locked="0"/>
    </xf>
    <xf numFmtId="198" fontId="32" fillId="0" borderId="0">
      <protection locked="0"/>
    </xf>
    <xf numFmtId="0" fontId="14" fillId="0" borderId="0">
      <protection locked="0"/>
    </xf>
    <xf numFmtId="0" fontId="81" fillId="17" borderId="0" applyNumberFormat="0" applyBorder="0" applyAlignment="0" applyProtection="0">
      <alignment vertical="center"/>
    </xf>
    <xf numFmtId="0" fontId="81" fillId="18" borderId="0" applyNumberFormat="0" applyBorder="0" applyAlignment="0" applyProtection="0">
      <alignment vertical="center"/>
    </xf>
    <xf numFmtId="0" fontId="81" fillId="19" borderId="0" applyNumberFormat="0" applyBorder="0" applyAlignment="0" applyProtection="0">
      <alignment vertical="center"/>
    </xf>
    <xf numFmtId="0" fontId="81" fillId="14" borderId="0" applyNumberFormat="0" applyBorder="0" applyAlignment="0" applyProtection="0">
      <alignment vertical="center"/>
    </xf>
    <xf numFmtId="0" fontId="81" fillId="15" borderId="0" applyNumberFormat="0" applyBorder="0" applyAlignment="0" applyProtection="0">
      <alignment vertical="center"/>
    </xf>
    <xf numFmtId="0" fontId="81" fillId="20" borderId="0" applyNumberFormat="0" applyBorder="0" applyAlignment="0" applyProtection="0">
      <alignment vertical="center"/>
    </xf>
    <xf numFmtId="226" fontId="18" fillId="21" borderId="29">
      <alignment horizontal="center" vertical="center"/>
    </xf>
    <xf numFmtId="0" fontId="14" fillId="0" borderId="0">
      <protection locked="0"/>
    </xf>
    <xf numFmtId="230" fontId="76" fillId="0" borderId="0">
      <protection locked="0"/>
    </xf>
    <xf numFmtId="198" fontId="77" fillId="0" borderId="0">
      <protection locked="0"/>
    </xf>
    <xf numFmtId="198" fontId="77" fillId="0" borderId="0">
      <protection locked="0"/>
    </xf>
    <xf numFmtId="236" fontId="22"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32"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0" fontId="14" fillId="0" borderId="0">
      <protection locked="0"/>
    </xf>
    <xf numFmtId="0" fontId="87" fillId="0" borderId="0">
      <protection locked="0"/>
    </xf>
    <xf numFmtId="0" fontId="87" fillId="0" borderId="0">
      <protection locked="0"/>
    </xf>
    <xf numFmtId="0" fontId="87" fillId="0" borderId="0">
      <protection locked="0"/>
    </xf>
    <xf numFmtId="0" fontId="87"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0" fontId="14" fillId="0" borderId="0">
      <protection locked="0"/>
    </xf>
    <xf numFmtId="237" fontId="88" fillId="0" borderId="0" applyFont="0" applyFill="0" applyBorder="0" applyAlignment="0" applyProtection="0"/>
    <xf numFmtId="42" fontId="89" fillId="0" borderId="0" applyFont="0" applyFill="0" applyBorder="0" applyAlignment="0" applyProtection="0"/>
    <xf numFmtId="42" fontId="90"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42" fontId="90"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0" fontId="56" fillId="0" borderId="0" applyFont="0" applyFill="0" applyBorder="0" applyAlignment="0" applyProtection="0"/>
    <xf numFmtId="0"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237" fontId="90" fillId="0" borderId="0" applyFont="0" applyFill="0" applyBorder="0" applyAlignment="0" applyProtection="0"/>
    <xf numFmtId="0" fontId="89" fillId="0" borderId="0" applyFont="0" applyFill="0" applyBorder="0" applyAlignment="0" applyProtection="0"/>
    <xf numFmtId="0" fontId="56" fillId="0" borderId="0" applyFont="0" applyFill="0" applyBorder="0" applyAlignment="0" applyProtection="0"/>
    <xf numFmtId="42" fontId="78" fillId="0" borderId="0" applyFont="0" applyFill="0" applyBorder="0" applyAlignment="0" applyProtection="0"/>
    <xf numFmtId="238" fontId="27"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42" fontId="90" fillId="0" borderId="0" applyFont="0" applyFill="0" applyBorder="0" applyAlignment="0" applyProtection="0"/>
    <xf numFmtId="0" fontId="55" fillId="0" borderId="0" applyFont="0" applyFill="0" applyBorder="0" applyAlignment="0" applyProtection="0"/>
    <xf numFmtId="0" fontId="90" fillId="0" borderId="0" applyFont="0" applyFill="0" applyBorder="0" applyAlignment="0" applyProtection="0"/>
    <xf numFmtId="237" fontId="55" fillId="0" borderId="0" applyFont="0" applyFill="0" applyBorder="0" applyAlignment="0" applyProtection="0"/>
    <xf numFmtId="237" fontId="56" fillId="0" borderId="0" applyFont="0" applyFill="0" applyBorder="0" applyAlignment="0" applyProtection="0"/>
    <xf numFmtId="237" fontId="55" fillId="0" borderId="0" applyFont="0" applyFill="0" applyBorder="0" applyAlignment="0" applyProtection="0"/>
    <xf numFmtId="0" fontId="91" fillId="0" borderId="0" applyFont="0" applyFill="0" applyBorder="0" applyAlignment="0" applyProtection="0"/>
    <xf numFmtId="0" fontId="78" fillId="0" borderId="0" applyFont="0" applyFill="0" applyBorder="0" applyAlignment="0" applyProtection="0"/>
    <xf numFmtId="237" fontId="90" fillId="0" borderId="0" applyFont="0" applyFill="0" applyBorder="0" applyAlignment="0" applyProtection="0"/>
    <xf numFmtId="239" fontId="55" fillId="0" borderId="0" applyFont="0" applyFill="0" applyBorder="0" applyAlignment="0" applyProtection="0"/>
    <xf numFmtId="239" fontId="56" fillId="0" borderId="0" applyFont="0" applyFill="0" applyBorder="0" applyAlignment="0" applyProtection="0"/>
    <xf numFmtId="239" fontId="55" fillId="0" borderId="0" applyFont="0" applyFill="0" applyBorder="0" applyAlignment="0" applyProtection="0"/>
    <xf numFmtId="240" fontId="27" fillId="0" borderId="0" applyFont="0" applyFill="0" applyBorder="0" applyAlignment="0" applyProtection="0"/>
    <xf numFmtId="37" fontId="78" fillId="0" borderId="0" applyFont="0" applyFill="0" applyBorder="0" applyAlignment="0" applyProtection="0"/>
    <xf numFmtId="42" fontId="90" fillId="0" borderId="0" applyFont="0" applyFill="0" applyBorder="0" applyAlignment="0" applyProtection="0"/>
    <xf numFmtId="0" fontId="87" fillId="0" borderId="0">
      <protection locked="0"/>
    </xf>
    <xf numFmtId="0" fontId="14" fillId="0" borderId="0">
      <protection locked="0"/>
    </xf>
    <xf numFmtId="241" fontId="88" fillId="0" borderId="0" applyFont="0" applyFill="0" applyBorder="0" applyAlignment="0" applyProtection="0"/>
    <xf numFmtId="44" fontId="89" fillId="0" borderId="0" applyFont="0" applyFill="0" applyBorder="0" applyAlignment="0" applyProtection="0"/>
    <xf numFmtId="44" fontId="90"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44" fontId="90"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0" fontId="56" fillId="0" borderId="0" applyFont="0" applyFill="0" applyBorder="0" applyAlignment="0" applyProtection="0"/>
    <xf numFmtId="0"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241" fontId="90" fillId="0" borderId="0" applyFont="0" applyFill="0" applyBorder="0" applyAlignment="0" applyProtection="0"/>
    <xf numFmtId="0" fontId="89" fillId="0" borderId="0" applyFont="0" applyFill="0" applyBorder="0" applyAlignment="0" applyProtection="0"/>
    <xf numFmtId="0" fontId="56" fillId="0" borderId="0" applyFont="0" applyFill="0" applyBorder="0" applyAlignment="0" applyProtection="0"/>
    <xf numFmtId="44" fontId="78" fillId="0" borderId="0" applyFont="0" applyFill="0" applyBorder="0" applyAlignment="0" applyProtection="0"/>
    <xf numFmtId="242" fontId="27"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44" fontId="90" fillId="0" borderId="0" applyFont="0" applyFill="0" applyBorder="0" applyAlignment="0" applyProtection="0"/>
    <xf numFmtId="0" fontId="55" fillId="0" borderId="0" applyFont="0" applyFill="0" applyBorder="0" applyAlignment="0" applyProtection="0"/>
    <xf numFmtId="0" fontId="90" fillId="0" borderId="0" applyFont="0" applyFill="0" applyBorder="0" applyAlignment="0" applyProtection="0"/>
    <xf numFmtId="241" fontId="55" fillId="0" borderId="0" applyFont="0" applyFill="0" applyBorder="0" applyAlignment="0" applyProtection="0"/>
    <xf numFmtId="241" fontId="56" fillId="0" borderId="0" applyFont="0" applyFill="0" applyBorder="0" applyAlignment="0" applyProtection="0"/>
    <xf numFmtId="241" fontId="55" fillId="0" borderId="0" applyFont="0" applyFill="0" applyBorder="0" applyAlignment="0" applyProtection="0"/>
    <xf numFmtId="0" fontId="91" fillId="0" borderId="0" applyFont="0" applyFill="0" applyBorder="0" applyAlignment="0" applyProtection="0"/>
    <xf numFmtId="0" fontId="78" fillId="0" borderId="0" applyFont="0" applyFill="0" applyBorder="0" applyAlignment="0" applyProtection="0"/>
    <xf numFmtId="241" fontId="90" fillId="0" borderId="0" applyFont="0" applyFill="0" applyBorder="0" applyAlignment="0" applyProtection="0"/>
    <xf numFmtId="243" fontId="55" fillId="0" borderId="0" applyFont="0" applyFill="0" applyBorder="0" applyAlignment="0" applyProtection="0"/>
    <xf numFmtId="243" fontId="56" fillId="0" borderId="0" applyFont="0" applyFill="0" applyBorder="0" applyAlignment="0" applyProtection="0"/>
    <xf numFmtId="243" fontId="55" fillId="0" borderId="0" applyFont="0" applyFill="0" applyBorder="0" applyAlignment="0" applyProtection="0"/>
    <xf numFmtId="244" fontId="27" fillId="0" borderId="0" applyFont="0" applyFill="0" applyBorder="0" applyAlignment="0" applyProtection="0"/>
    <xf numFmtId="37" fontId="78" fillId="0" borderId="0" applyFont="0" applyFill="0" applyBorder="0" applyAlignment="0" applyProtection="0"/>
    <xf numFmtId="44" fontId="90" fillId="0" borderId="0" applyFont="0" applyFill="0" applyBorder="0" applyAlignment="0" applyProtection="0"/>
    <xf numFmtId="0" fontId="14" fillId="0" borderId="0">
      <protection locked="0"/>
    </xf>
    <xf numFmtId="0" fontId="14" fillId="0" borderId="0">
      <protection locked="0"/>
    </xf>
    <xf numFmtId="0" fontId="32" fillId="0" borderId="0">
      <protection locked="0"/>
    </xf>
    <xf numFmtId="198" fontId="32" fillId="0" borderId="0">
      <protection locked="0"/>
    </xf>
    <xf numFmtId="0" fontId="86" fillId="0" borderId="0" applyFont="0" applyFill="0" applyBorder="0" applyAlignment="0" applyProtection="0"/>
    <xf numFmtId="0" fontId="86" fillId="0" borderId="0" applyFon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33" fillId="0" borderId="0">
      <protection locked="0"/>
    </xf>
    <xf numFmtId="245" fontId="32" fillId="0" borderId="0">
      <protection locked="0"/>
    </xf>
    <xf numFmtId="245" fontId="32" fillId="0" borderId="0">
      <protection locked="0"/>
    </xf>
    <xf numFmtId="204" fontId="55" fillId="0" borderId="0">
      <protection locked="0"/>
    </xf>
    <xf numFmtId="204" fontId="55" fillId="0" borderId="0">
      <protection locked="0"/>
    </xf>
    <xf numFmtId="204" fontId="55" fillId="0" borderId="0">
      <protection locked="0"/>
    </xf>
    <xf numFmtId="204" fontId="55" fillId="0" borderId="0">
      <protection locked="0"/>
    </xf>
    <xf numFmtId="0" fontId="34" fillId="0" borderId="0"/>
    <xf numFmtId="0" fontId="78" fillId="0" borderId="0"/>
    <xf numFmtId="0" fontId="82" fillId="0" borderId="0"/>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198" fontId="77"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0" fontId="14" fillId="0" borderId="0">
      <protection locked="0"/>
    </xf>
    <xf numFmtId="0" fontId="14"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0" fontId="89" fillId="0" borderId="0" applyFont="0" applyFill="0" applyBorder="0" applyAlignment="0" applyProtection="0"/>
    <xf numFmtId="206" fontId="88" fillId="0" borderId="0" applyFont="0" applyFill="0" applyBorder="0" applyAlignment="0" applyProtection="0"/>
    <xf numFmtId="41" fontId="89" fillId="0" borderId="0" applyFont="0" applyFill="0" applyBorder="0" applyAlignment="0" applyProtection="0"/>
    <xf numFmtId="41" fontId="90" fillId="0" borderId="0" applyFont="0" applyFill="0" applyBorder="0" applyAlignment="0" applyProtection="0"/>
    <xf numFmtId="206"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41" fontId="90" fillId="0" borderId="0" applyFont="0" applyFill="0" applyBorder="0" applyAlignment="0" applyProtection="0"/>
    <xf numFmtId="206"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0" fontId="56" fillId="0" borderId="0" applyFont="0" applyFill="0" applyBorder="0" applyAlignment="0" applyProtection="0"/>
    <xf numFmtId="0"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206" fontId="90" fillId="0" borderId="0" applyFont="0" applyFill="0" applyBorder="0" applyAlignment="0" applyProtection="0"/>
    <xf numFmtId="0" fontId="78" fillId="0" borderId="0" applyFont="0" applyFill="0" applyBorder="0" applyAlignment="0" applyProtection="0"/>
    <xf numFmtId="246" fontId="56" fillId="0" borderId="0" applyFont="0" applyFill="0" applyBorder="0" applyAlignment="0" applyProtection="0"/>
    <xf numFmtId="0" fontId="78" fillId="0" borderId="0" applyFont="0" applyFill="0" applyBorder="0" applyAlignment="0" applyProtection="0"/>
    <xf numFmtId="0" fontId="56" fillId="0" borderId="0" applyFont="0" applyFill="0" applyBorder="0" applyAlignment="0" applyProtection="0"/>
    <xf numFmtId="41" fontId="78" fillId="0" borderId="0" applyFont="0" applyFill="0" applyBorder="0" applyAlignment="0" applyProtection="0"/>
    <xf numFmtId="247" fontId="27" fillId="0" borderId="0" applyFont="0" applyFill="0" applyBorder="0" applyAlignment="0" applyProtection="0"/>
    <xf numFmtId="0" fontId="78" fillId="0" borderId="0" applyFont="0" applyFill="0" applyBorder="0" applyAlignment="0" applyProtection="0"/>
    <xf numFmtId="41" fontId="90" fillId="0" borderId="0" applyFont="0" applyFill="0" applyBorder="0" applyAlignment="0" applyProtection="0"/>
    <xf numFmtId="206" fontId="55" fillId="0" borderId="0" applyFont="0" applyFill="0" applyBorder="0" applyAlignment="0" applyProtection="0"/>
    <xf numFmtId="0" fontId="90" fillId="0" borderId="0" applyFont="0" applyFill="0" applyBorder="0" applyAlignment="0" applyProtection="0"/>
    <xf numFmtId="206" fontId="55" fillId="0" borderId="0" applyFont="0" applyFill="0" applyBorder="0" applyAlignment="0" applyProtection="0"/>
    <xf numFmtId="206" fontId="56" fillId="0" borderId="0" applyFont="0" applyFill="0" applyBorder="0" applyAlignment="0" applyProtection="0"/>
    <xf numFmtId="206" fontId="55" fillId="0" borderId="0" applyFont="0" applyFill="0" applyBorder="0" applyAlignment="0" applyProtection="0"/>
    <xf numFmtId="0" fontId="91" fillId="0" borderId="0" applyFont="0" applyFill="0" applyBorder="0" applyAlignment="0" applyProtection="0"/>
    <xf numFmtId="0" fontId="78" fillId="0" borderId="0" applyFont="0" applyFill="0" applyBorder="0" applyAlignment="0" applyProtection="0"/>
    <xf numFmtId="227" fontId="56" fillId="0" borderId="0" applyFont="0" applyFill="0" applyBorder="0" applyAlignment="0" applyProtection="0"/>
    <xf numFmtId="37" fontId="78" fillId="0" borderId="0" applyFont="0" applyFill="0" applyBorder="0" applyAlignment="0" applyProtection="0"/>
    <xf numFmtId="41" fontId="90" fillId="0" borderId="0" applyFont="0" applyFill="0" applyBorder="0" applyAlignment="0" applyProtection="0"/>
    <xf numFmtId="0" fontId="78" fillId="0" borderId="0" applyFont="0" applyFill="0" applyBorder="0" applyAlignment="0" applyProtection="0"/>
    <xf numFmtId="197" fontId="88" fillId="0" borderId="0" applyFont="0" applyFill="0" applyBorder="0" applyAlignment="0" applyProtection="0"/>
    <xf numFmtId="43" fontId="89" fillId="0" borderId="0" applyFont="0" applyFill="0" applyBorder="0" applyAlignment="0" applyProtection="0"/>
    <xf numFmtId="43" fontId="90" fillId="0" borderId="0" applyFont="0" applyFill="0" applyBorder="0" applyAlignment="0" applyProtection="0"/>
    <xf numFmtId="197"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43" fontId="90" fillId="0" borderId="0" applyFont="0" applyFill="0" applyBorder="0" applyAlignment="0" applyProtection="0"/>
    <xf numFmtId="43" fontId="78"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0" fontId="56" fillId="0" borderId="0" applyFont="0" applyFill="0" applyBorder="0" applyAlignment="0" applyProtection="0"/>
    <xf numFmtId="0"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197" fontId="90" fillId="0" borderId="0" applyFont="0" applyFill="0" applyBorder="0" applyAlignment="0" applyProtection="0"/>
    <xf numFmtId="0" fontId="89" fillId="0" borderId="0" applyFont="0" applyFill="0" applyBorder="0" applyAlignment="0" applyProtection="0"/>
    <xf numFmtId="0" fontId="56" fillId="0" borderId="0" applyFont="0" applyFill="0" applyBorder="0" applyAlignment="0" applyProtection="0"/>
    <xf numFmtId="43" fontId="78" fillId="0" borderId="0" applyFont="0" applyFill="0" applyBorder="0" applyAlignment="0" applyProtection="0"/>
    <xf numFmtId="248" fontId="27" fillId="0" borderId="0" applyFont="0" applyFill="0" applyBorder="0" applyAlignment="0" applyProtection="0"/>
    <xf numFmtId="197"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43" fontId="90" fillId="0" borderId="0" applyFont="0" applyFill="0" applyBorder="0" applyAlignment="0" applyProtection="0"/>
    <xf numFmtId="197" fontId="55" fillId="0" borderId="0" applyFont="0" applyFill="0" applyBorder="0" applyAlignment="0" applyProtection="0"/>
    <xf numFmtId="0" fontId="90" fillId="0" borderId="0" applyFont="0" applyFill="0" applyBorder="0" applyAlignment="0" applyProtection="0"/>
    <xf numFmtId="197" fontId="55" fillId="0" borderId="0" applyFont="0" applyFill="0" applyBorder="0" applyAlignment="0" applyProtection="0"/>
    <xf numFmtId="197" fontId="56" fillId="0" borderId="0" applyFont="0" applyFill="0" applyBorder="0" applyAlignment="0" applyProtection="0"/>
    <xf numFmtId="197" fontId="55" fillId="0" borderId="0" applyFont="0" applyFill="0" applyBorder="0" applyAlignment="0" applyProtection="0"/>
    <xf numFmtId="0" fontId="92" fillId="0" borderId="0" applyFont="0" applyFill="0" applyBorder="0" applyAlignment="0" applyProtection="0"/>
    <xf numFmtId="0" fontId="78" fillId="0" borderId="0" applyFont="0" applyFill="0" applyBorder="0" applyAlignment="0" applyProtection="0"/>
    <xf numFmtId="249" fontId="56" fillId="0" borderId="0" applyFont="0" applyFill="0" applyBorder="0" applyAlignment="0" applyProtection="0"/>
    <xf numFmtId="37" fontId="78" fillId="0" borderId="0" applyFont="0" applyFill="0" applyBorder="0" applyAlignment="0" applyProtection="0"/>
    <xf numFmtId="43" fontId="90" fillId="0" borderId="0" applyFont="0" applyFill="0" applyBorder="0" applyAlignment="0" applyProtection="0"/>
    <xf numFmtId="4" fontId="32" fillId="0" borderId="0">
      <protection locked="0"/>
    </xf>
    <xf numFmtId="4" fontId="32" fillId="0" borderId="0">
      <protection locked="0"/>
    </xf>
    <xf numFmtId="250" fontId="32" fillId="0" borderId="0">
      <protection locked="0"/>
    </xf>
    <xf numFmtId="250" fontId="32" fillId="0" borderId="0">
      <protection locked="0"/>
    </xf>
    <xf numFmtId="0" fontId="33" fillId="0" borderId="0">
      <protection locked="0"/>
    </xf>
    <xf numFmtId="198" fontId="33" fillId="0" borderId="0">
      <protection locked="0"/>
    </xf>
    <xf numFmtId="4" fontId="32" fillId="0" borderId="0">
      <protection locked="0"/>
    </xf>
    <xf numFmtId="251" fontId="55" fillId="0" borderId="0">
      <protection locked="0"/>
    </xf>
    <xf numFmtId="251" fontId="55" fillId="0" borderId="0">
      <protection locked="0"/>
    </xf>
    <xf numFmtId="251" fontId="55" fillId="0" borderId="0">
      <protection locked="0"/>
    </xf>
    <xf numFmtId="251" fontId="55" fillId="0" borderId="0">
      <protection locked="0"/>
    </xf>
    <xf numFmtId="0" fontId="14" fillId="0" borderId="0" applyFont="0" applyFill="0" applyBorder="0" applyAlignment="0" applyProtection="0"/>
    <xf numFmtId="197" fontId="27" fillId="0" borderId="0" applyFont="0" applyFill="0" applyBorder="0" applyAlignment="0" applyProtection="0"/>
    <xf numFmtId="0" fontId="93" fillId="0" borderId="0" applyNumberFormat="0" applyFill="0" applyBorder="0" applyAlignment="0" applyProtection="0"/>
    <xf numFmtId="0" fontId="27" fillId="22" borderId="0" applyBorder="0" applyAlignment="0" applyProtection="0"/>
    <xf numFmtId="0" fontId="94" fillId="4" borderId="0" applyNumberFormat="0" applyBorder="0" applyAlignment="0" applyProtection="0">
      <alignment vertical="center"/>
    </xf>
    <xf numFmtId="0" fontId="65" fillId="0" borderId="0"/>
    <xf numFmtId="49" fontId="95" fillId="23" borderId="0" applyBorder="0">
      <alignment horizontal="right"/>
    </xf>
    <xf numFmtId="0" fontId="27" fillId="0" borderId="0" applyFont="0" applyFill="0" applyBorder="0" applyAlignment="0" applyProtection="0"/>
    <xf numFmtId="197" fontId="27" fillId="0" borderId="0" applyFon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32" fillId="0" borderId="0">
      <protection locked="0"/>
    </xf>
    <xf numFmtId="0" fontId="14" fillId="0" borderId="0">
      <protection locked="0"/>
    </xf>
    <xf numFmtId="0" fontId="86" fillId="0" borderId="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198" fontId="77" fillId="0" borderId="0">
      <protection locked="0"/>
    </xf>
    <xf numFmtId="198" fontId="77" fillId="0" borderId="0">
      <protection locked="0"/>
    </xf>
    <xf numFmtId="230" fontId="76" fillId="0" borderId="0">
      <protection locked="0"/>
    </xf>
    <xf numFmtId="230" fontId="76" fillId="0" borderId="0">
      <protection locked="0"/>
    </xf>
    <xf numFmtId="230" fontId="76" fillId="0" borderId="0">
      <protection locked="0"/>
    </xf>
    <xf numFmtId="0" fontId="14" fillId="0" borderId="0">
      <protection locked="0"/>
    </xf>
    <xf numFmtId="0" fontId="14" fillId="0" borderId="0">
      <protection locked="0"/>
    </xf>
    <xf numFmtId="0" fontId="56" fillId="0" borderId="0"/>
    <xf numFmtId="37" fontId="55" fillId="0" borderId="0"/>
    <xf numFmtId="37" fontId="56" fillId="0" borderId="0"/>
    <xf numFmtId="37" fontId="55" fillId="0" borderId="0"/>
    <xf numFmtId="0" fontId="96" fillId="0" borderId="0"/>
    <xf numFmtId="0" fontId="97" fillId="0" borderId="0"/>
    <xf numFmtId="0" fontId="98" fillId="0" borderId="0"/>
    <xf numFmtId="0" fontId="89" fillId="0" borderId="0"/>
    <xf numFmtId="0" fontId="56" fillId="0" borderId="0"/>
    <xf numFmtId="0" fontId="55" fillId="0" borderId="0"/>
    <xf numFmtId="0" fontId="56" fillId="0" borderId="0"/>
    <xf numFmtId="0" fontId="55" fillId="0" borderId="0"/>
    <xf numFmtId="0" fontId="56" fillId="0" borderId="0"/>
    <xf numFmtId="0" fontId="55" fillId="0" borderId="0"/>
    <xf numFmtId="0" fontId="90" fillId="0" borderId="0"/>
    <xf numFmtId="0" fontId="99" fillId="0" borderId="0"/>
    <xf numFmtId="0" fontId="56" fillId="0" borderId="0"/>
    <xf numFmtId="0" fontId="78" fillId="0" borderId="0"/>
    <xf numFmtId="37" fontId="56" fillId="0" borderId="0"/>
    <xf numFmtId="37" fontId="55" fillId="0" borderId="0"/>
    <xf numFmtId="37" fontId="56" fillId="0" borderId="0"/>
    <xf numFmtId="37" fontId="55" fillId="0" borderId="0"/>
    <xf numFmtId="0" fontId="56" fillId="0" borderId="0"/>
    <xf numFmtId="0" fontId="55" fillId="0" borderId="0"/>
    <xf numFmtId="0" fontId="56" fillId="0" borderId="0"/>
    <xf numFmtId="0" fontId="55" fillId="0" borderId="0"/>
    <xf numFmtId="37" fontId="88" fillId="0" borderId="0" applyFill="0"/>
    <xf numFmtId="0" fontId="55" fillId="0" borderId="0"/>
    <xf numFmtId="0" fontId="90" fillId="0" borderId="0"/>
    <xf numFmtId="0" fontId="100" fillId="0" borderId="0"/>
    <xf numFmtId="0" fontId="88" fillId="0" borderId="0"/>
    <xf numFmtId="0" fontId="78" fillId="0" borderId="0"/>
    <xf numFmtId="0" fontId="88" fillId="0" borderId="0"/>
    <xf numFmtId="0" fontId="78" fillId="0" borderId="0"/>
    <xf numFmtId="0" fontId="88" fillId="0" borderId="0"/>
    <xf numFmtId="0" fontId="78" fillId="0" borderId="0"/>
    <xf numFmtId="0" fontId="88" fillId="0" borderId="0"/>
    <xf numFmtId="0" fontId="78" fillId="0" borderId="0"/>
    <xf numFmtId="0" fontId="88"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2" fontId="55" fillId="0" borderId="0"/>
    <xf numFmtId="2" fontId="56" fillId="0" borderId="0"/>
    <xf numFmtId="2" fontId="55" fillId="0" borderId="0"/>
    <xf numFmtId="0" fontId="56" fillId="0" borderId="0"/>
    <xf numFmtId="0" fontId="55" fillId="0" borderId="0"/>
    <xf numFmtId="37" fontId="56" fillId="0" borderId="0"/>
    <xf numFmtId="37" fontId="55" fillId="0" borderId="0"/>
    <xf numFmtId="0" fontId="90" fillId="0" borderId="0"/>
    <xf numFmtId="0" fontId="78" fillId="0" borderId="0"/>
    <xf numFmtId="0" fontId="101" fillId="0" borderId="0"/>
    <xf numFmtId="0" fontId="97" fillId="0" borderId="0"/>
    <xf numFmtId="0" fontId="56" fillId="0" borderId="0"/>
    <xf numFmtId="0" fontId="78" fillId="0" borderId="0"/>
    <xf numFmtId="37" fontId="56" fillId="0" borderId="0"/>
    <xf numFmtId="37" fontId="55" fillId="0" borderId="0"/>
    <xf numFmtId="0" fontId="96" fillId="0" borderId="0"/>
    <xf numFmtId="0" fontId="55" fillId="0" borderId="0"/>
    <xf numFmtId="0" fontId="56" fillId="0" borderId="0"/>
    <xf numFmtId="0" fontId="55" fillId="0" borderId="0"/>
    <xf numFmtId="0" fontId="102" fillId="0" borderId="0"/>
    <xf numFmtId="0" fontId="103" fillId="0" borderId="0"/>
    <xf numFmtId="37" fontId="56" fillId="0" borderId="0"/>
    <xf numFmtId="37" fontId="55" fillId="0" borderId="0"/>
    <xf numFmtId="37" fontId="56" fillId="0" borderId="0"/>
    <xf numFmtId="0" fontId="104" fillId="0" borderId="0"/>
    <xf numFmtId="0" fontId="105" fillId="0" borderId="0"/>
    <xf numFmtId="37" fontId="55" fillId="0" borderId="0"/>
    <xf numFmtId="37" fontId="56" fillId="0" borderId="0"/>
    <xf numFmtId="37" fontId="55" fillId="0" borderId="0"/>
    <xf numFmtId="37" fontId="56" fillId="0" borderId="0"/>
    <xf numFmtId="37" fontId="55" fillId="0" borderId="0"/>
    <xf numFmtId="0" fontId="56" fillId="0" borderId="0"/>
    <xf numFmtId="0" fontId="78" fillId="0" borderId="0"/>
    <xf numFmtId="0" fontId="88" fillId="0" borderId="0"/>
    <xf numFmtId="0" fontId="78" fillId="0" borderId="0"/>
    <xf numFmtId="0" fontId="56" fillId="0" borderId="0"/>
    <xf numFmtId="0" fontId="78" fillId="0" borderId="0"/>
    <xf numFmtId="0" fontId="56" fillId="0" borderId="0"/>
    <xf numFmtId="0" fontId="78" fillId="0" borderId="0"/>
    <xf numFmtId="0" fontId="56" fillId="0" borderId="0"/>
    <xf numFmtId="37" fontId="106"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0" fontId="55" fillId="0" borderId="0"/>
    <xf numFmtId="0" fontId="56" fillId="0" borderId="0"/>
    <xf numFmtId="0" fontId="55" fillId="0" borderId="0"/>
    <xf numFmtId="0" fontId="90" fillId="0" borderId="0"/>
    <xf numFmtId="0" fontId="89" fillId="0" borderId="0"/>
    <xf numFmtId="0" fontId="56" fillId="0" borderId="0"/>
    <xf numFmtId="0" fontId="55" fillId="0" borderId="0"/>
    <xf numFmtId="37" fontId="56" fillId="0" borderId="0"/>
    <xf numFmtId="37" fontId="55" fillId="0" borderId="0"/>
    <xf numFmtId="0" fontId="56" fillId="0" borderId="0"/>
    <xf numFmtId="0" fontId="55" fillId="0" borderId="0"/>
    <xf numFmtId="0" fontId="56" fillId="0" borderId="0"/>
    <xf numFmtId="0" fontId="55" fillId="0" borderId="0"/>
    <xf numFmtId="0" fontId="56" fillId="0" borderId="0"/>
    <xf numFmtId="0"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0" fontId="56" fillId="0" borderId="0"/>
    <xf numFmtId="0" fontId="78" fillId="0" borderId="0"/>
    <xf numFmtId="0" fontId="56" fillId="0" borderId="0"/>
    <xf numFmtId="0" fontId="78" fillId="0" borderId="0"/>
    <xf numFmtId="0" fontId="56" fillId="0" borderId="0"/>
    <xf numFmtId="0" fontId="78" fillId="0" borderId="0"/>
    <xf numFmtId="0" fontId="56" fillId="0" borderId="0"/>
    <xf numFmtId="0" fontId="78" fillId="0" borderId="0"/>
    <xf numFmtId="0" fontId="56" fillId="0" borderId="0"/>
    <xf numFmtId="0" fontId="89" fillId="0" borderId="0"/>
    <xf numFmtId="37" fontId="56" fillId="0" borderId="0"/>
    <xf numFmtId="37" fontId="55" fillId="0" borderId="0"/>
    <xf numFmtId="37" fontId="56" fillId="0" borderId="0"/>
    <xf numFmtId="37" fontId="55" fillId="0" borderId="0"/>
    <xf numFmtId="37" fontId="56" fillId="0" borderId="0"/>
    <xf numFmtId="37" fontId="55" fillId="0" borderId="0"/>
    <xf numFmtId="0" fontId="56" fillId="0" borderId="0"/>
    <xf numFmtId="0" fontId="55" fillId="0" borderId="0"/>
    <xf numFmtId="0" fontId="82" fillId="0" borderId="0"/>
    <xf numFmtId="0" fontId="78" fillId="0" borderId="0"/>
    <xf numFmtId="0" fontId="107"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0" fontId="105" fillId="0" borderId="0"/>
    <xf numFmtId="0" fontId="104" fillId="0" borderId="0"/>
    <xf numFmtId="0" fontId="105" fillId="0" borderId="0"/>
    <xf numFmtId="0" fontId="104" fillId="0" borderId="0"/>
    <xf numFmtId="37" fontId="56" fillId="0" borderId="0"/>
    <xf numFmtId="37" fontId="55" fillId="0" borderId="0"/>
    <xf numFmtId="37" fontId="56" fillId="0" borderId="0"/>
    <xf numFmtId="37" fontId="55" fillId="0" borderId="0"/>
    <xf numFmtId="0" fontId="108" fillId="0" borderId="0"/>
    <xf numFmtId="0" fontId="55" fillId="0" borderId="0"/>
    <xf numFmtId="0" fontId="56" fillId="0" borderId="0"/>
    <xf numFmtId="0" fontId="109" fillId="0" borderId="0"/>
    <xf numFmtId="0" fontId="108" fillId="0" borderId="0"/>
    <xf numFmtId="0" fontId="109" fillId="0" borderId="0"/>
    <xf numFmtId="0" fontId="108" fillId="0" borderId="0"/>
    <xf numFmtId="0" fontId="109" fillId="0" borderId="0"/>
    <xf numFmtId="0" fontId="90" fillId="0" borderId="0"/>
    <xf numFmtId="0" fontId="89" fillId="0" borderId="0"/>
    <xf numFmtId="0" fontId="110" fillId="0" borderId="0"/>
    <xf numFmtId="0" fontId="111" fillId="0" borderId="0"/>
    <xf numFmtId="0" fontId="27" fillId="0" borderId="0"/>
    <xf numFmtId="0" fontId="112" fillId="0" borderId="0"/>
    <xf numFmtId="0" fontId="113" fillId="0" borderId="0"/>
    <xf numFmtId="0" fontId="112" fillId="0" borderId="0"/>
    <xf numFmtId="0" fontId="56" fillId="0" borderId="0"/>
    <xf numFmtId="0" fontId="55" fillId="0" borderId="0"/>
    <xf numFmtId="0" fontId="56" fillId="0" borderId="0"/>
    <xf numFmtId="0"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37" fontId="56" fillId="0" borderId="0"/>
    <xf numFmtId="37" fontId="55" fillId="0" borderId="0"/>
    <xf numFmtId="0" fontId="105" fillId="0" borderId="0"/>
    <xf numFmtId="0" fontId="104" fillId="0" borderId="0"/>
    <xf numFmtId="0" fontId="105" fillId="0" borderId="0"/>
    <xf numFmtId="0" fontId="104" fillId="0" borderId="0"/>
    <xf numFmtId="0" fontId="56" fillId="0" borderId="0"/>
    <xf numFmtId="0" fontId="55" fillId="0" borderId="0"/>
    <xf numFmtId="0" fontId="90" fillId="0" borderId="0"/>
    <xf numFmtId="0" fontId="114" fillId="0" borderId="0"/>
    <xf numFmtId="0" fontId="115" fillId="0" borderId="0"/>
    <xf numFmtId="0" fontId="114" fillId="0" borderId="0"/>
    <xf numFmtId="0" fontId="115"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4" fillId="0" borderId="0"/>
    <xf numFmtId="0" fontId="115"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6" fillId="0" borderId="0"/>
    <xf numFmtId="0" fontId="96" fillId="0" borderId="0"/>
    <xf numFmtId="0" fontId="114" fillId="0" borderId="0"/>
    <xf numFmtId="0" fontId="115" fillId="0" borderId="0"/>
    <xf numFmtId="0" fontId="116" fillId="0" borderId="0"/>
    <xf numFmtId="0" fontId="96" fillId="0" borderId="0"/>
    <xf numFmtId="0" fontId="116" fillId="0" borderId="0"/>
    <xf numFmtId="0" fontId="96" fillId="0" borderId="0"/>
    <xf numFmtId="0" fontId="89" fillId="0" borderId="0"/>
    <xf numFmtId="0" fontId="14" fillId="0" borderId="0" applyFill="0" applyBorder="0" applyAlignment="0"/>
    <xf numFmtId="252" fontId="14" fillId="0" borderId="0" applyFill="0" applyBorder="0" applyAlignment="0"/>
    <xf numFmtId="252" fontId="14" fillId="0" borderId="0" applyFill="0" applyBorder="0" applyAlignment="0"/>
    <xf numFmtId="252" fontId="14" fillId="0" borderId="0" applyFill="0" applyBorder="0" applyAlignment="0"/>
    <xf numFmtId="252" fontId="14" fillId="0" borderId="0" applyFill="0" applyBorder="0" applyAlignment="0"/>
    <xf numFmtId="0" fontId="117" fillId="24" borderId="30" applyNumberFormat="0" applyAlignment="0" applyProtection="0">
      <alignment vertical="center"/>
    </xf>
    <xf numFmtId="0" fontId="118" fillId="0" borderId="0"/>
    <xf numFmtId="0" fontId="119" fillId="25" borderId="31" applyNumberFormat="0" applyAlignment="0" applyProtection="0">
      <alignment vertical="center"/>
    </xf>
    <xf numFmtId="0" fontId="120" fillId="0" borderId="0" applyNumberFormat="0" applyFill="0" applyBorder="0" applyAlignment="0" applyProtection="0">
      <alignment vertical="top"/>
      <protection locked="0"/>
    </xf>
    <xf numFmtId="0" fontId="14" fillId="0" borderId="0">
      <protection locked="0"/>
    </xf>
    <xf numFmtId="0" fontId="32" fillId="0" borderId="32">
      <protection locked="0"/>
    </xf>
    <xf numFmtId="198" fontId="33" fillId="0" borderId="32">
      <protection locked="0"/>
    </xf>
    <xf numFmtId="0" fontId="32" fillId="0" borderId="32">
      <protection locked="0"/>
    </xf>
    <xf numFmtId="3" fontId="121" fillId="0" borderId="0">
      <alignment horizontal="center"/>
    </xf>
    <xf numFmtId="198" fontId="32" fillId="0" borderId="0">
      <protection locked="0"/>
    </xf>
    <xf numFmtId="0" fontId="95" fillId="26" borderId="1">
      <alignment horizontal="center"/>
    </xf>
    <xf numFmtId="0" fontId="122" fillId="27" borderId="18">
      <alignment horizontal="center" wrapText="1"/>
    </xf>
    <xf numFmtId="0" fontId="123" fillId="28" borderId="33" applyNumberFormat="0" applyBorder="0" applyAlignment="0">
      <alignment horizontal="left" wrapText="1"/>
    </xf>
    <xf numFmtId="0" fontId="27" fillId="0" borderId="0" applyFont="0" applyFill="0" applyBorder="0" applyAlignment="0" applyProtection="0"/>
    <xf numFmtId="4" fontId="32" fillId="0" borderId="0">
      <protection locked="0"/>
    </xf>
    <xf numFmtId="0" fontId="124" fillId="0" borderId="0" applyFont="0" applyFill="0" applyBorder="0" applyAlignment="0" applyProtection="0"/>
    <xf numFmtId="38" fontId="27" fillId="0" borderId="0" applyFont="0" applyFill="0" applyBorder="0" applyAlignment="0" applyProtection="0"/>
    <xf numFmtId="41" fontId="82" fillId="0" borderId="0" applyFont="0" applyFill="0" applyBorder="0" applyAlignment="0" applyProtection="0"/>
    <xf numFmtId="41" fontId="82" fillId="0" borderId="0" applyFont="0" applyFill="0" applyBorder="0" applyAlignment="0" applyProtection="0"/>
    <xf numFmtId="41" fontId="82" fillId="0" borderId="0" applyFont="0" applyFill="0" applyBorder="0" applyAlignment="0" applyProtection="0"/>
    <xf numFmtId="41" fontId="82" fillId="0" borderId="0" applyFont="0" applyFill="0" applyBorder="0" applyAlignment="0" applyProtection="0"/>
    <xf numFmtId="4" fontId="32" fillId="0" borderId="0">
      <protection locked="0"/>
    </xf>
    <xf numFmtId="4" fontId="32" fillId="0" borderId="0">
      <protection locked="0"/>
    </xf>
    <xf numFmtId="4" fontId="32" fillId="0" borderId="0">
      <protection locked="0"/>
    </xf>
    <xf numFmtId="4" fontId="32" fillId="0" borderId="0">
      <protection locked="0"/>
    </xf>
    <xf numFmtId="4" fontId="32" fillId="0" borderId="0">
      <protection locked="0"/>
    </xf>
    <xf numFmtId="4" fontId="32" fillId="0" borderId="0">
      <protection locked="0"/>
    </xf>
    <xf numFmtId="4" fontId="32" fillId="0" borderId="0">
      <protection locked="0"/>
    </xf>
    <xf numFmtId="4" fontId="32" fillId="0" borderId="0">
      <protection locked="0"/>
    </xf>
    <xf numFmtId="253" fontId="22" fillId="0" borderId="0"/>
    <xf numFmtId="0" fontId="14" fillId="0" borderId="0"/>
    <xf numFmtId="0" fontId="14" fillId="0" borderId="0"/>
    <xf numFmtId="0" fontId="14" fillId="0" borderId="0"/>
    <xf numFmtId="0" fontId="14" fillId="0" borderId="0"/>
    <xf numFmtId="0" fontId="27" fillId="0" borderId="0" applyFont="0" applyFill="0" applyBorder="0" applyAlignment="0" applyProtection="0"/>
    <xf numFmtId="3" fontId="125"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3" fontId="27" fillId="0" borderId="0" applyFont="0" applyFill="0" applyBorder="0" applyAlignment="0" applyProtection="0"/>
    <xf numFmtId="40" fontId="34" fillId="0" borderId="0" applyFont="0" applyFill="0" applyBorder="0" applyAlignment="0" applyProtection="0"/>
    <xf numFmtId="0" fontId="65" fillId="23" borderId="0"/>
    <xf numFmtId="0" fontId="126" fillId="23" borderId="0" applyNumberFormat="0" applyFill="0" applyBorder="0"/>
    <xf numFmtId="0" fontId="127" fillId="23" borderId="0" applyNumberFormat="0" applyFill="0" applyBorder="0"/>
    <xf numFmtId="0" fontId="128" fillId="23" borderId="0" applyNumberFormat="0" applyFill="0" applyBorder="0"/>
    <xf numFmtId="0" fontId="129" fillId="0" borderId="0" applyNumberFormat="0" applyAlignment="0">
      <alignment horizontal="left"/>
    </xf>
    <xf numFmtId="0" fontId="130" fillId="26" borderId="34" applyFont="0" applyBorder="0">
      <alignment horizontal="centerContinuous" vertical="center"/>
    </xf>
    <xf numFmtId="254" fontId="131" fillId="23" borderId="20" applyBorder="0"/>
    <xf numFmtId="0" fontId="22" fillId="0" borderId="0" applyFont="0" applyFill="0" applyBorder="0" applyAlignment="0" applyProtection="0"/>
    <xf numFmtId="0" fontId="12" fillId="0" borderId="0" applyFont="0" applyFill="0" applyBorder="0" applyAlignment="0" applyProtection="0"/>
    <xf numFmtId="0" fontId="27" fillId="0" borderId="0" applyFont="0" applyFill="0" applyBorder="0" applyAlignment="0" applyProtection="0"/>
    <xf numFmtId="255" fontId="22" fillId="0" borderId="0">
      <protection locked="0"/>
    </xf>
    <xf numFmtId="0" fontId="27"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82" fillId="0" borderId="0" applyFont="0" applyFill="0" applyBorder="0" applyAlignment="0" applyProtection="0"/>
    <xf numFmtId="0" fontId="14" fillId="0" borderId="0" applyFont="0" applyFill="0" applyBorder="0" applyAlignment="0" applyProtection="0"/>
    <xf numFmtId="0" fontId="22" fillId="0" borderId="0">
      <protection locked="0"/>
    </xf>
    <xf numFmtId="0" fontId="22" fillId="0" borderId="0">
      <protection locked="0"/>
    </xf>
    <xf numFmtId="0" fontId="22" fillId="0" borderId="0">
      <protection locked="0"/>
    </xf>
    <xf numFmtId="0" fontId="22" fillId="0" borderId="0">
      <protection locked="0"/>
    </xf>
    <xf numFmtId="0" fontId="22" fillId="0" borderId="1" applyFill="0" applyBorder="0" applyAlignment="0"/>
    <xf numFmtId="256" fontId="14" fillId="0" borderId="0"/>
    <xf numFmtId="257" fontId="14" fillId="0" borderId="0" applyFont="0" applyFill="0" applyBorder="0" applyAlignment="0" applyProtection="0"/>
    <xf numFmtId="258" fontId="125" fillId="0" borderId="0" applyFont="0" applyFill="0" applyBorder="0" applyAlignment="0" applyProtection="0"/>
    <xf numFmtId="5" fontId="27" fillId="0" borderId="0" applyFont="0" applyFill="0" applyBorder="0" applyAlignment="0" applyProtection="0"/>
    <xf numFmtId="5" fontId="27" fillId="0" borderId="0" applyFont="0" applyFill="0" applyBorder="0" applyAlignment="0" applyProtection="0"/>
    <xf numFmtId="5" fontId="27" fillId="0" borderId="0" applyFont="0" applyFill="0" applyBorder="0" applyAlignment="0" applyProtection="0"/>
    <xf numFmtId="5" fontId="27" fillId="0" borderId="0" applyFont="0" applyFill="0" applyBorder="0" applyAlignment="0" applyProtection="0"/>
    <xf numFmtId="0" fontId="31" fillId="0" borderId="0"/>
    <xf numFmtId="0" fontId="14" fillId="0" borderId="0"/>
    <xf numFmtId="0" fontId="14" fillId="0" borderId="0"/>
    <xf numFmtId="0" fontId="14" fillId="0" borderId="0"/>
    <xf numFmtId="0" fontId="14" fillId="0" borderId="0"/>
    <xf numFmtId="0" fontId="27" fillId="0" borderId="0"/>
    <xf numFmtId="0" fontId="125" fillId="0" borderId="0" applyFont="0" applyFill="0" applyBorder="0" applyAlignment="0" applyProtection="0"/>
    <xf numFmtId="259" fontId="22" fillId="0" borderId="0">
      <protection locked="0"/>
    </xf>
    <xf numFmtId="259" fontId="22" fillId="0" borderId="0">
      <protection locked="0"/>
    </xf>
    <xf numFmtId="259" fontId="22" fillId="0" borderId="0">
      <protection locked="0"/>
    </xf>
    <xf numFmtId="259" fontId="22" fillId="0" borderId="0">
      <protection locked="0"/>
    </xf>
    <xf numFmtId="0" fontId="34" fillId="0" borderId="0" applyFont="0" applyFill="0" applyBorder="0" applyAlignment="0" applyProtection="0"/>
    <xf numFmtId="38" fontId="34" fillId="0" borderId="0" applyFont="0" applyFill="0" applyBorder="0" applyAlignment="0" applyProtection="0"/>
    <xf numFmtId="40" fontId="34" fillId="0" borderId="0" applyFont="0" applyFill="0" applyBorder="0" applyAlignment="0" applyProtection="0"/>
    <xf numFmtId="0" fontId="132" fillId="0" borderId="0" applyNumberFormat="0" applyFont="0" applyFill="0" applyBorder="0" applyAlignment="0" applyProtection="0">
      <alignment vertical="center"/>
    </xf>
    <xf numFmtId="0" fontId="27" fillId="27" borderId="35" applyBorder="0"/>
    <xf numFmtId="260" fontId="27" fillId="27" borderId="36" applyBorder="0">
      <alignment horizontal="center"/>
    </xf>
    <xf numFmtId="261" fontId="22" fillId="0" borderId="0"/>
    <xf numFmtId="0" fontId="31" fillId="0" borderId="0"/>
    <xf numFmtId="0" fontId="31" fillId="0" borderId="0"/>
    <xf numFmtId="0" fontId="31" fillId="0" borderId="0"/>
    <xf numFmtId="0" fontId="31" fillId="0" borderId="0"/>
    <xf numFmtId="0" fontId="50" fillId="0" borderId="0">
      <alignment vertical="center"/>
    </xf>
    <xf numFmtId="262" fontId="65" fillId="0" borderId="0" applyFill="0" applyBorder="0">
      <alignment horizontal="centerContinuous"/>
    </xf>
    <xf numFmtId="263" fontId="30" fillId="0" borderId="1">
      <alignment vertical="center"/>
    </xf>
    <xf numFmtId="263" fontId="30" fillId="0" borderId="1">
      <alignment vertical="center"/>
    </xf>
    <xf numFmtId="263" fontId="30" fillId="0" borderId="1">
      <alignment vertical="center"/>
    </xf>
    <xf numFmtId="263" fontId="30" fillId="0" borderId="1">
      <alignment vertical="center"/>
    </xf>
    <xf numFmtId="198" fontId="33" fillId="0" borderId="0">
      <protection locked="0"/>
    </xf>
    <xf numFmtId="198" fontId="33" fillId="0" borderId="0">
      <protection locked="0"/>
    </xf>
    <xf numFmtId="264" fontId="32" fillId="0" borderId="0">
      <protection locked="0"/>
    </xf>
    <xf numFmtId="264" fontId="32" fillId="0" borderId="0">
      <protection locked="0"/>
    </xf>
    <xf numFmtId="265" fontId="32" fillId="0" borderId="0">
      <protection locked="0"/>
    </xf>
    <xf numFmtId="265" fontId="32" fillId="0" borderId="0">
      <protection locked="0"/>
    </xf>
    <xf numFmtId="0" fontId="133" fillId="0" borderId="0" applyNumberFormat="0" applyAlignment="0">
      <alignment horizontal="left"/>
    </xf>
    <xf numFmtId="0" fontId="14" fillId="0" borderId="0" applyFont="0" applyFill="0" applyBorder="0" applyAlignment="0" applyProtection="0"/>
    <xf numFmtId="0" fontId="134" fillId="0" borderId="0" applyNumberFormat="0" applyFill="0" applyBorder="0" applyAlignment="0" applyProtection="0">
      <alignment vertical="center"/>
    </xf>
    <xf numFmtId="0" fontId="135" fillId="0" borderId="0" applyNumberFormat="0" applyFont="0" applyFill="0" applyBorder="0" applyAlignment="0" applyProtection="0"/>
    <xf numFmtId="0" fontId="32" fillId="0" borderId="0">
      <protection locked="0"/>
    </xf>
    <xf numFmtId="0" fontId="32" fillId="0" borderId="0">
      <protection locked="0"/>
    </xf>
    <xf numFmtId="0" fontId="32" fillId="0" borderId="0">
      <protection locked="0"/>
    </xf>
    <xf numFmtId="0" fontId="32" fillId="0" borderId="0">
      <protection locked="0"/>
    </xf>
    <xf numFmtId="0" fontId="135" fillId="0" borderId="0" applyNumberFormat="0" applyFont="0" applyFill="0" applyBorder="0" applyAlignment="0" applyProtection="0"/>
    <xf numFmtId="0" fontId="32" fillId="0" borderId="0">
      <protection locked="0"/>
    </xf>
    <xf numFmtId="0" fontId="32" fillId="0" borderId="0">
      <protection locked="0"/>
    </xf>
    <xf numFmtId="0" fontId="32" fillId="0" borderId="0">
      <protection locked="0"/>
    </xf>
    <xf numFmtId="0" fontId="32" fillId="0" borderId="0">
      <protection locked="0"/>
    </xf>
    <xf numFmtId="0" fontId="135" fillId="0" borderId="0" applyNumberFormat="0" applyFont="0" applyFill="0" applyBorder="0" applyAlignment="0" applyProtection="0"/>
    <xf numFmtId="0" fontId="136" fillId="0" borderId="0">
      <protection locked="0"/>
    </xf>
    <xf numFmtId="0" fontId="136" fillId="0" borderId="0">
      <protection locked="0"/>
    </xf>
    <xf numFmtId="0" fontId="136" fillId="0" borderId="0">
      <protection locked="0"/>
    </xf>
    <xf numFmtId="0" fontId="136" fillId="0" borderId="0">
      <protection locked="0"/>
    </xf>
    <xf numFmtId="0" fontId="135" fillId="0" borderId="0" applyNumberFormat="0" applyFont="0" applyFill="0" applyBorder="0" applyAlignment="0" applyProtection="0"/>
    <xf numFmtId="0" fontId="32" fillId="0" borderId="0">
      <protection locked="0"/>
    </xf>
    <xf numFmtId="0" fontId="32" fillId="0" borderId="0">
      <protection locked="0"/>
    </xf>
    <xf numFmtId="0" fontId="32" fillId="0" borderId="0">
      <protection locked="0"/>
    </xf>
    <xf numFmtId="0" fontId="32" fillId="0" borderId="0">
      <protection locked="0"/>
    </xf>
    <xf numFmtId="0" fontId="135" fillId="0" borderId="0" applyNumberFormat="0" applyFont="0" applyFill="0" applyBorder="0" applyAlignment="0" applyProtection="0"/>
    <xf numFmtId="0" fontId="32" fillId="0" borderId="0">
      <protection locked="0"/>
    </xf>
    <xf numFmtId="0" fontId="32" fillId="0" borderId="0">
      <protection locked="0"/>
    </xf>
    <xf numFmtId="0" fontId="32" fillId="0" borderId="0">
      <protection locked="0"/>
    </xf>
    <xf numFmtId="0" fontId="32" fillId="0" borderId="0">
      <protection locked="0"/>
    </xf>
    <xf numFmtId="0" fontId="135" fillId="0" borderId="0" applyNumberFormat="0" applyFont="0" applyFill="0" applyBorder="0" applyAlignment="0" applyProtection="0"/>
    <xf numFmtId="0" fontId="32" fillId="0" borderId="0">
      <protection locked="0"/>
    </xf>
    <xf numFmtId="0" fontId="32" fillId="0" borderId="0">
      <protection locked="0"/>
    </xf>
    <xf numFmtId="0" fontId="32" fillId="0" borderId="0">
      <protection locked="0"/>
    </xf>
    <xf numFmtId="0" fontId="32" fillId="0" borderId="0">
      <protection locked="0"/>
    </xf>
    <xf numFmtId="0" fontId="135" fillId="0" borderId="0" applyNumberFormat="0" applyFont="0" applyFill="0" applyBorder="0" applyAlignment="0" applyProtection="0"/>
    <xf numFmtId="0" fontId="136" fillId="0" borderId="0">
      <protection locked="0"/>
    </xf>
    <xf numFmtId="0" fontId="136" fillId="0" borderId="0">
      <protection locked="0"/>
    </xf>
    <xf numFmtId="0" fontId="136" fillId="0" borderId="0">
      <protection locked="0"/>
    </xf>
    <xf numFmtId="0" fontId="136" fillId="0" borderId="0">
      <protection locked="0"/>
    </xf>
    <xf numFmtId="0" fontId="131" fillId="23" borderId="0"/>
    <xf numFmtId="2" fontId="125" fillId="0" borderId="0" applyFont="0" applyFill="0" applyBorder="0" applyAlignment="0" applyProtection="0"/>
    <xf numFmtId="259" fontId="22" fillId="0" borderId="0">
      <protection locked="0"/>
    </xf>
    <xf numFmtId="259" fontId="22" fillId="0" borderId="0">
      <protection locked="0"/>
    </xf>
    <xf numFmtId="259" fontId="22" fillId="0" borderId="0">
      <protection locked="0"/>
    </xf>
    <xf numFmtId="259" fontId="22" fillId="0" borderId="0">
      <protection locked="0"/>
    </xf>
    <xf numFmtId="0" fontId="137" fillId="0" borderId="0" applyNumberFormat="0" applyFill="0" applyBorder="0" applyAlignment="0" applyProtection="0">
      <alignment vertical="top"/>
      <protection locked="0"/>
    </xf>
    <xf numFmtId="0" fontId="34" fillId="0" borderId="0" applyFont="0" applyFill="0" applyBorder="0" applyAlignment="0" applyProtection="0"/>
    <xf numFmtId="0" fontId="22" fillId="0" borderId="0"/>
    <xf numFmtId="0" fontId="22" fillId="0" borderId="0"/>
    <xf numFmtId="0" fontId="22" fillId="0" borderId="0"/>
    <xf numFmtId="0" fontId="22" fillId="0" borderId="0"/>
    <xf numFmtId="266" fontId="22" fillId="0" borderId="0"/>
    <xf numFmtId="0" fontId="138" fillId="5" borderId="0" applyNumberFormat="0" applyBorder="0" applyAlignment="0" applyProtection="0">
      <alignment vertical="center"/>
    </xf>
    <xf numFmtId="38" fontId="131" fillId="22" borderId="0" applyNumberFormat="0" applyBorder="0" applyAlignment="0" applyProtection="0"/>
    <xf numFmtId="38" fontId="131" fillId="23" borderId="0" applyNumberFormat="0" applyBorder="0" applyAlignment="0" applyProtection="0"/>
    <xf numFmtId="38" fontId="131" fillId="23" borderId="0" applyNumberFormat="0" applyBorder="0" applyAlignment="0" applyProtection="0"/>
    <xf numFmtId="38" fontId="131" fillId="23" borderId="0" applyNumberFormat="0" applyBorder="0" applyAlignment="0" applyProtection="0"/>
    <xf numFmtId="38" fontId="131" fillId="23" borderId="0" applyNumberFormat="0" applyBorder="0" applyAlignment="0" applyProtection="0"/>
    <xf numFmtId="3" fontId="30" fillId="0" borderId="8">
      <alignment horizontal="right" vertical="center"/>
    </xf>
    <xf numFmtId="4" fontId="30" fillId="0" borderId="8">
      <alignment horizontal="right" vertical="center"/>
    </xf>
    <xf numFmtId="0" fontId="139" fillId="0" borderId="0">
      <alignment horizontal="left"/>
    </xf>
    <xf numFmtId="0" fontId="140" fillId="0" borderId="37" applyNumberFormat="0" applyAlignment="0" applyProtection="0">
      <alignment horizontal="left" vertical="center"/>
    </xf>
    <xf numFmtId="0" fontId="140" fillId="0" borderId="5">
      <alignment horizontal="left" vertical="center"/>
    </xf>
    <xf numFmtId="0" fontId="141" fillId="29" borderId="2" applyBorder="0" applyAlignment="0"/>
    <xf numFmtId="0" fontId="142"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3" fillId="0" borderId="0" applyNumberFormat="0" applyFill="0" applyBorder="0" applyAlignment="0" applyProtection="0"/>
    <xf numFmtId="0" fontId="144"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0" fillId="0" borderId="0" applyNumberFormat="0" applyFill="0" applyBorder="0" applyAlignment="0" applyProtection="0"/>
    <xf numFmtId="0" fontId="145" fillId="23" borderId="0" applyNumberFormat="0" applyFill="0" applyBorder="0"/>
    <xf numFmtId="0" fontId="146" fillId="0" borderId="0" applyNumberFormat="0" applyFill="0" applyBorder="0" applyAlignment="0" applyProtection="0">
      <alignment vertical="center"/>
    </xf>
    <xf numFmtId="0" fontId="143" fillId="0" borderId="0" applyProtection="0"/>
    <xf numFmtId="259" fontId="22" fillId="0" borderId="0">
      <protection locked="0"/>
    </xf>
    <xf numFmtId="259" fontId="22" fillId="0" borderId="0">
      <protection locked="0"/>
    </xf>
    <xf numFmtId="259" fontId="22" fillId="0" borderId="0">
      <protection locked="0"/>
    </xf>
    <xf numFmtId="259" fontId="22" fillId="0" borderId="0">
      <protection locked="0"/>
    </xf>
    <xf numFmtId="0" fontId="140" fillId="0" borderId="0" applyProtection="0"/>
    <xf numFmtId="259" fontId="22" fillId="0" borderId="0">
      <protection locked="0"/>
    </xf>
    <xf numFmtId="259" fontId="22" fillId="0" borderId="0">
      <protection locked="0"/>
    </xf>
    <xf numFmtId="259" fontId="22" fillId="0" borderId="0">
      <protection locked="0"/>
    </xf>
    <xf numFmtId="259" fontId="22" fillId="0" borderId="0">
      <protection locked="0"/>
    </xf>
    <xf numFmtId="12" fontId="27" fillId="22" borderId="38" applyNumberFormat="0" applyBorder="0" applyAlignment="0" applyProtection="0">
      <alignment horizontal="center"/>
    </xf>
    <xf numFmtId="0" fontId="147" fillId="0" borderId="0" applyNumberFormat="0" applyFill="0" applyBorder="0" applyAlignment="0" applyProtection="0"/>
    <xf numFmtId="0" fontId="148" fillId="0" borderId="39" applyNumberFormat="0" applyFill="0" applyAlignment="0" applyProtection="0"/>
    <xf numFmtId="0" fontId="149" fillId="0" borderId="0" applyNumberFormat="0" applyFill="0" applyBorder="0" applyAlignment="0" applyProtection="0">
      <alignment vertical="top"/>
      <protection locked="0"/>
    </xf>
    <xf numFmtId="0" fontId="27" fillId="30" borderId="40" applyBorder="0">
      <protection locked="0"/>
    </xf>
    <xf numFmtId="10" fontId="131" fillId="22" borderId="1" applyNumberFormat="0" applyBorder="0" applyAlignment="0" applyProtection="0"/>
    <xf numFmtId="10" fontId="131" fillId="27" borderId="1" applyNumberFormat="0" applyBorder="0" applyAlignment="0" applyProtection="0"/>
    <xf numFmtId="10" fontId="131" fillId="27" borderId="1" applyNumberFormat="0" applyBorder="0" applyAlignment="0" applyProtection="0"/>
    <xf numFmtId="10" fontId="131" fillId="27" borderId="1" applyNumberFormat="0" applyBorder="0" applyAlignment="0" applyProtection="0"/>
    <xf numFmtId="10" fontId="131" fillId="27" borderId="1" applyNumberFormat="0" applyBorder="0" applyAlignment="0" applyProtection="0"/>
    <xf numFmtId="260" fontId="27" fillId="30" borderId="41" applyBorder="0">
      <alignment horizontal="center"/>
      <protection locked="0"/>
    </xf>
    <xf numFmtId="12" fontId="27" fillId="30" borderId="41" applyBorder="0">
      <alignment horizontal="center"/>
      <protection locked="0"/>
    </xf>
    <xf numFmtId="0" fontId="150" fillId="30" borderId="42">
      <alignment horizontal="center" vertical="center"/>
      <protection locked="0"/>
    </xf>
    <xf numFmtId="0" fontId="27" fillId="30" borderId="40" applyBorder="0">
      <protection locked="0"/>
    </xf>
    <xf numFmtId="254" fontId="131" fillId="27" borderId="0" applyBorder="0">
      <protection locked="0"/>
    </xf>
    <xf numFmtId="15" fontId="131" fillId="27" borderId="0" applyBorder="0">
      <protection locked="0"/>
    </xf>
    <xf numFmtId="49" fontId="131" fillId="27" borderId="0" applyBorder="0">
      <protection locked="0"/>
    </xf>
    <xf numFmtId="49" fontId="131" fillId="27" borderId="6" applyNumberFormat="0" applyBorder="0"/>
    <xf numFmtId="0" fontId="65" fillId="27" borderId="41" applyBorder="0">
      <alignment horizontal="left"/>
    </xf>
    <xf numFmtId="0" fontId="65" fillId="30" borderId="0">
      <alignment horizontal="left"/>
    </xf>
    <xf numFmtId="267" fontId="30" fillId="0" borderId="1">
      <alignment vertical="center"/>
    </xf>
    <xf numFmtId="268" fontId="30" fillId="0" borderId="1">
      <alignment vertical="center"/>
    </xf>
    <xf numFmtId="0" fontId="14" fillId="0" borderId="19">
      <protection locked="0"/>
    </xf>
    <xf numFmtId="0" fontId="31" fillId="0" borderId="0" applyNumberFormat="0" applyFont="0" applyFill="0" applyBorder="0" applyProtection="0">
      <alignment horizontal="left" vertical="center"/>
    </xf>
    <xf numFmtId="0" fontId="151" fillId="0" borderId="43" applyNumberFormat="0" applyFill="0" applyAlignment="0" applyProtection="0">
      <alignment vertical="center"/>
    </xf>
    <xf numFmtId="269" fontId="30" fillId="0" borderId="1">
      <alignment horizontal="right" vertical="center"/>
    </xf>
    <xf numFmtId="270" fontId="30" fillId="0" borderId="1">
      <alignment vertical="center"/>
    </xf>
    <xf numFmtId="271" fontId="30" fillId="0" borderId="1">
      <alignment vertical="center"/>
    </xf>
    <xf numFmtId="219" fontId="14" fillId="0" borderId="0">
      <alignment horizontal="left"/>
    </xf>
    <xf numFmtId="197" fontId="69" fillId="0" borderId="0">
      <alignment horizontal="left"/>
    </xf>
    <xf numFmtId="197" fontId="69" fillId="0" borderId="0">
      <alignment horizontal="left"/>
    </xf>
    <xf numFmtId="197" fontId="69" fillId="0" borderId="0">
      <alignment horizontal="left"/>
    </xf>
    <xf numFmtId="197" fontId="69" fillId="0" borderId="0">
      <alignment horizontal="left"/>
    </xf>
    <xf numFmtId="38" fontId="34" fillId="0" borderId="0" applyFont="0" applyFill="0" applyBorder="0" applyAlignment="0" applyProtection="0"/>
    <xf numFmtId="40" fontId="34" fillId="0" borderId="0" applyFont="0" applyFill="0" applyBorder="0" applyAlignment="0" applyProtection="0"/>
    <xf numFmtId="0" fontId="27" fillId="0" borderId="0" applyFont="0" applyFill="0" applyBorder="0" applyAlignment="0" applyProtection="0"/>
    <xf numFmtId="0" fontId="51" fillId="0" borderId="19"/>
    <xf numFmtId="272" fontId="34" fillId="0" borderId="0" applyFont="0" applyFill="0" applyBorder="0" applyAlignment="0" applyProtection="0"/>
    <xf numFmtId="273" fontId="34" fillId="0" borderId="0" applyFont="0" applyFill="0" applyBorder="0" applyAlignment="0" applyProtection="0"/>
    <xf numFmtId="178" fontId="61" fillId="0" borderId="0">
      <alignment horizontal="centerContinuous" vertical="center"/>
    </xf>
    <xf numFmtId="197" fontId="27" fillId="0" borderId="0" applyFont="0" applyFill="0" applyBorder="0" applyAlignment="0" applyProtection="0"/>
    <xf numFmtId="0" fontId="152" fillId="31" borderId="0" applyNumberFormat="0" applyBorder="0" applyAlignment="0" applyProtection="0">
      <alignment vertical="center"/>
    </xf>
    <xf numFmtId="0" fontId="153" fillId="23" borderId="0" applyNumberFormat="0" applyFont="0" applyFill="0" applyBorder="0" applyAlignment="0">
      <alignment vertical="center"/>
    </xf>
    <xf numFmtId="37" fontId="154" fillId="0" borderId="0"/>
    <xf numFmtId="0" fontId="35" fillId="0" borderId="44" applyNumberFormat="0" applyFont="0" applyBorder="0" applyProtection="0">
      <alignment horizontal="center" vertical="center"/>
    </xf>
    <xf numFmtId="0" fontId="27" fillId="0" borderId="0" applyNumberFormat="0" applyFill="0" applyBorder="0" applyAlignment="0" applyProtection="0"/>
    <xf numFmtId="274" fontId="22" fillId="0" borderId="0"/>
    <xf numFmtId="0" fontId="14" fillId="0" borderId="0"/>
    <xf numFmtId="0" fontId="14" fillId="0" borderId="0"/>
    <xf numFmtId="0" fontId="14" fillId="0" borderId="0"/>
    <xf numFmtId="0" fontId="14"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155" fillId="0" borderId="0"/>
    <xf numFmtId="0" fontId="22" fillId="0" borderId="0"/>
    <xf numFmtId="0" fontId="27" fillId="0" borderId="0"/>
    <xf numFmtId="0" fontId="70" fillId="32" borderId="40" applyNumberFormat="0" applyFont="0" applyAlignment="0" applyProtection="0">
      <alignment vertical="center"/>
    </xf>
    <xf numFmtId="0" fontId="27" fillId="0" borderId="0" applyFont="0" applyFill="0" applyBorder="0" applyAlignment="0" applyProtection="0"/>
    <xf numFmtId="0" fontId="22" fillId="0" borderId="0"/>
    <xf numFmtId="40" fontId="34"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27" fillId="0" borderId="0"/>
    <xf numFmtId="197" fontId="69" fillId="0" borderId="0">
      <alignment vertical="center"/>
    </xf>
    <xf numFmtId="0" fontId="156" fillId="24" borderId="45" applyNumberFormat="0" applyAlignment="0" applyProtection="0">
      <alignment vertical="center"/>
    </xf>
    <xf numFmtId="275" fontId="150" fillId="27" borderId="42">
      <alignment horizontal="center"/>
    </xf>
    <xf numFmtId="0" fontId="27" fillId="23" borderId="41" applyBorder="0">
      <alignment horizontal="center"/>
      <protection locked="0"/>
    </xf>
    <xf numFmtId="276" fontId="22" fillId="0" borderId="0">
      <protection locked="0"/>
    </xf>
    <xf numFmtId="10" fontId="27" fillId="0" borderId="0" applyFont="0" applyFill="0" applyBorder="0" applyAlignment="0" applyProtection="0"/>
    <xf numFmtId="0" fontId="22" fillId="0" borderId="0">
      <protection locked="0"/>
    </xf>
    <xf numFmtId="0" fontId="22" fillId="0" borderId="0">
      <protection locked="0"/>
    </xf>
    <xf numFmtId="0" fontId="22" fillId="0" borderId="0">
      <protection locked="0"/>
    </xf>
    <xf numFmtId="0" fontId="22" fillId="0" borderId="0">
      <protection locked="0"/>
    </xf>
    <xf numFmtId="198" fontId="33" fillId="0" borderId="0">
      <protection locked="0"/>
    </xf>
    <xf numFmtId="0" fontId="157" fillId="23" borderId="0"/>
    <xf numFmtId="197" fontId="65" fillId="0" borderId="0" applyFont="0" applyFill="0" applyBorder="0" applyAlignment="0" applyProtection="0"/>
    <xf numFmtId="197" fontId="65" fillId="0" borderId="0" applyFont="0" applyFill="0" applyBorder="0" applyAlignment="0" applyProtection="0"/>
    <xf numFmtId="277" fontId="158" fillId="0" borderId="46">
      <alignment vertical="center"/>
    </xf>
    <xf numFmtId="0" fontId="31" fillId="0" borderId="0"/>
    <xf numFmtId="0" fontId="159" fillId="23" borderId="0"/>
    <xf numFmtId="275" fontId="27" fillId="0" borderId="0"/>
    <xf numFmtId="30" fontId="160" fillId="0" borderId="0" applyNumberFormat="0" applyFill="0" applyBorder="0" applyAlignment="0" applyProtection="0">
      <alignment horizontal="left"/>
    </xf>
    <xf numFmtId="49" fontId="161" fillId="23" borderId="0" applyBorder="0">
      <alignment horizontal="centerContinuous"/>
    </xf>
    <xf numFmtId="278" fontId="14" fillId="0" borderId="0" applyFont="0" applyFill="0" applyBorder="0" applyAlignment="0" applyProtection="0"/>
    <xf numFmtId="197" fontId="27" fillId="0" borderId="0" applyFont="0" applyFill="0" applyBorder="0" applyAlignment="0" applyProtection="0"/>
    <xf numFmtId="0" fontId="132" fillId="0" borderId="0" applyNumberFormat="0" applyFont="0" applyFill="0" applyBorder="0" applyAlignment="0" applyProtection="0">
      <alignment vertical="center"/>
    </xf>
    <xf numFmtId="0" fontId="132" fillId="0" borderId="0" applyNumberFormat="0" applyFont="0" applyFill="0" applyBorder="0" applyAlignment="0" applyProtection="0">
      <alignment vertical="center"/>
    </xf>
    <xf numFmtId="0" fontId="132" fillId="0" borderId="0" applyNumberFormat="0" applyFont="0" applyFill="0" applyBorder="0" applyAlignment="0" applyProtection="0">
      <alignment vertical="center"/>
    </xf>
    <xf numFmtId="0" fontId="132" fillId="0" borderId="0" applyNumberFormat="0" applyFont="0" applyFill="0" applyBorder="0" applyAlignment="0" applyProtection="0">
      <alignment vertical="center"/>
    </xf>
    <xf numFmtId="279" fontId="69" fillId="0" borderId="0">
      <alignment vertical="center"/>
    </xf>
    <xf numFmtId="280" fontId="162" fillId="0" borderId="47" applyFont="0" applyFill="0" applyBorder="0" applyAlignment="0" applyProtection="0">
      <alignment horizontal="center" vertical="center"/>
    </xf>
    <xf numFmtId="0" fontId="163" fillId="33" borderId="1" applyFill="0">
      <alignment horizontal="center" vertical="center"/>
    </xf>
    <xf numFmtId="279" fontId="69" fillId="0" borderId="0">
      <alignment vertical="distributed"/>
    </xf>
    <xf numFmtId="0" fontId="34" fillId="0" borderId="0"/>
    <xf numFmtId="0" fontId="164" fillId="0" borderId="0">
      <alignment horizontal="center" vertical="center"/>
    </xf>
    <xf numFmtId="0" fontId="51" fillId="0" borderId="0"/>
    <xf numFmtId="0" fontId="165" fillId="23" borderId="0" applyProtection="0">
      <alignment horizontal="centerContinuous" vertical="center"/>
      <protection hidden="1"/>
    </xf>
    <xf numFmtId="40" fontId="166" fillId="0" borderId="0" applyBorder="0">
      <alignment horizontal="right"/>
    </xf>
    <xf numFmtId="0" fontId="27" fillId="23" borderId="41" applyBorder="0">
      <alignment horizontal="center"/>
    </xf>
    <xf numFmtId="0" fontId="27" fillId="23" borderId="41" applyBorder="0">
      <alignment horizontal="center"/>
    </xf>
    <xf numFmtId="40" fontId="34" fillId="0" borderId="0" applyFont="0" applyFill="0" applyBorder="0" applyAlignment="0" applyProtection="0"/>
    <xf numFmtId="281" fontId="14" fillId="0" borderId="0">
      <alignment horizontal="center"/>
    </xf>
    <xf numFmtId="198" fontId="69" fillId="0" borderId="0">
      <alignment horizontal="center"/>
    </xf>
    <xf numFmtId="198" fontId="69" fillId="0" borderId="0">
      <alignment horizontal="center"/>
    </xf>
    <xf numFmtId="198" fontId="69" fillId="0" borderId="0">
      <alignment horizontal="center"/>
    </xf>
    <xf numFmtId="198" fontId="69" fillId="0" borderId="0">
      <alignment horizontal="center"/>
    </xf>
    <xf numFmtId="49" fontId="167" fillId="0" borderId="0" applyFill="0" applyBorder="0" applyProtection="0">
      <alignment horizontal="centerContinuous" vertical="center"/>
    </xf>
    <xf numFmtId="0" fontId="168" fillId="0" borderId="0" applyFill="0" applyBorder="0" applyProtection="0">
      <alignment horizontal="centerContinuous" vertical="center"/>
    </xf>
    <xf numFmtId="0" fontId="18" fillId="22" borderId="0" applyFill="0" applyBorder="0" applyProtection="0">
      <alignment horizontal="center" vertical="center"/>
    </xf>
    <xf numFmtId="0" fontId="169" fillId="23" borderId="0">
      <alignment horizontal="centerContinuous"/>
    </xf>
    <xf numFmtId="0" fontId="169" fillId="23" borderId="0">
      <alignment horizontal="centerContinuous"/>
    </xf>
    <xf numFmtId="0" fontId="169" fillId="23" borderId="0">
      <alignment horizontal="centerContinuous"/>
    </xf>
    <xf numFmtId="0" fontId="169" fillId="23" borderId="0">
      <alignment horizontal="centerContinuous"/>
    </xf>
    <xf numFmtId="49" fontId="167" fillId="0" borderId="0" applyFill="0" applyBorder="0" applyProtection="0">
      <alignment horizontal="centerContinuous" vertical="center"/>
    </xf>
    <xf numFmtId="282" fontId="65" fillId="0" borderId="0" applyFill="0" applyBorder="0">
      <alignment horizontal="centerContinuous"/>
    </xf>
    <xf numFmtId="0" fontId="125" fillId="0" borderId="32" applyNumberFormat="0" applyFont="0" applyFill="0" applyAlignment="0" applyProtection="0"/>
    <xf numFmtId="259" fontId="22" fillId="0" borderId="48">
      <protection locked="0"/>
    </xf>
    <xf numFmtId="259" fontId="22" fillId="0" borderId="48">
      <protection locked="0"/>
    </xf>
    <xf numFmtId="259" fontId="22" fillId="0" borderId="48">
      <protection locked="0"/>
    </xf>
    <xf numFmtId="259" fontId="22" fillId="0" borderId="48">
      <protection locked="0"/>
    </xf>
    <xf numFmtId="254" fontId="95" fillId="23" borderId="0"/>
    <xf numFmtId="49" fontId="170" fillId="23" borderId="0" applyBorder="0">
      <alignment horizontal="right"/>
    </xf>
    <xf numFmtId="0" fontId="22" fillId="0" borderId="0"/>
    <xf numFmtId="0" fontId="22" fillId="0" borderId="0"/>
    <xf numFmtId="0" fontId="47" fillId="0" borderId="25">
      <alignment horizontal="left"/>
    </xf>
    <xf numFmtId="37" fontId="131" fillId="34" borderId="0" applyNumberFormat="0" applyBorder="0" applyAlignment="0" applyProtection="0"/>
    <xf numFmtId="37" fontId="131" fillId="0" borderId="0"/>
    <xf numFmtId="3" fontId="171" fillId="0" borderId="39" applyProtection="0"/>
    <xf numFmtId="283" fontId="34" fillId="0" borderId="0" applyFont="0" applyFill="0" applyBorder="0" applyAlignment="0" applyProtection="0"/>
    <xf numFmtId="284" fontId="34" fillId="0" borderId="0" applyFont="0" applyFill="0" applyBorder="0" applyAlignment="0" applyProtection="0"/>
    <xf numFmtId="0" fontId="172" fillId="0" borderId="0" applyNumberFormat="0" applyFill="0" applyBorder="0" applyAlignment="0" applyProtection="0">
      <alignment vertical="center"/>
    </xf>
    <xf numFmtId="0" fontId="52" fillId="0" borderId="0" applyNumberFormat="0" applyFont="0" applyFill="0" applyBorder="0" applyProtection="0">
      <alignment horizontal="center" vertical="center" wrapText="1"/>
    </xf>
    <xf numFmtId="0" fontId="173" fillId="0" borderId="0" applyNumberFormat="0" applyFill="0" applyBorder="0" applyAlignment="0" applyProtection="0">
      <alignment vertical="top"/>
      <protection locked="0"/>
    </xf>
    <xf numFmtId="0" fontId="50" fillId="0" borderId="0"/>
    <xf numFmtId="0" fontId="50" fillId="0" borderId="0"/>
    <xf numFmtId="0" fontId="174" fillId="0" borderId="0">
      <protection locked="0"/>
    </xf>
    <xf numFmtId="195" fontId="175" fillId="0" borderId="46">
      <alignment vertical="center"/>
    </xf>
    <xf numFmtId="49" fontId="30" fillId="0" borderId="1">
      <alignment horizontal="center" vertical="center"/>
    </xf>
    <xf numFmtId="285" fontId="30" fillId="0" borderId="1">
      <alignment vertical="center"/>
    </xf>
    <xf numFmtId="286" fontId="30" fillId="0" borderId="1">
      <alignment vertical="center"/>
    </xf>
    <xf numFmtId="287" fontId="30" fillId="0" borderId="1">
      <alignment vertical="center"/>
    </xf>
    <xf numFmtId="195" fontId="18" fillId="0" borderId="0"/>
    <xf numFmtId="3" fontId="66" fillId="0" borderId="4" applyFill="0" applyBorder="0" applyAlignment="0" applyProtection="0">
      <alignment horizontal="centerContinuous" vertical="center"/>
    </xf>
    <xf numFmtId="288" fontId="87" fillId="0" borderId="1" applyNumberFormat="0" applyBorder="0" applyAlignment="0">
      <alignment horizontal="center" vertical="center"/>
    </xf>
    <xf numFmtId="289" fontId="176" fillId="0" borderId="46">
      <alignment vertical="center"/>
    </xf>
    <xf numFmtId="289" fontId="176" fillId="0" borderId="46">
      <alignment vertical="center"/>
    </xf>
    <xf numFmtId="288" fontId="87" fillId="0" borderId="1" applyNumberFormat="0" applyBorder="0" applyAlignment="0">
      <alignment horizontal="center" vertical="center"/>
    </xf>
    <xf numFmtId="288" fontId="87" fillId="0" borderId="1" applyNumberFormat="0" applyBorder="0" applyAlignment="0">
      <alignment horizontal="center" vertical="center"/>
    </xf>
    <xf numFmtId="288" fontId="87" fillId="0" borderId="1" applyNumberFormat="0" applyBorder="0" applyAlignment="0">
      <alignment horizontal="center" vertical="center"/>
    </xf>
    <xf numFmtId="290" fontId="22" fillId="0" borderId="0">
      <protection locked="0"/>
    </xf>
    <xf numFmtId="0" fontId="22" fillId="0" borderId="0">
      <protection locked="0"/>
    </xf>
    <xf numFmtId="0" fontId="22" fillId="0" borderId="0">
      <protection locked="0"/>
    </xf>
    <xf numFmtId="0" fontId="22" fillId="0" borderId="0">
      <protection locked="0"/>
    </xf>
    <xf numFmtId="0" fontId="22" fillId="0" borderId="0">
      <protection locked="0"/>
    </xf>
    <xf numFmtId="0" fontId="57" fillId="0" borderId="0">
      <protection locked="0"/>
    </xf>
    <xf numFmtId="0" fontId="57" fillId="0" borderId="0">
      <protection locked="0"/>
    </xf>
    <xf numFmtId="0" fontId="50" fillId="0" borderId="0" applyBorder="0" applyAlignment="0"/>
    <xf numFmtId="0" fontId="50" fillId="0" borderId="14" applyBorder="0" applyAlignment="0">
      <alignment horizontal="center"/>
    </xf>
    <xf numFmtId="0" fontId="50" fillId="0" borderId="49"/>
    <xf numFmtId="0" fontId="177" fillId="0" borderId="0"/>
    <xf numFmtId="0" fontId="69" fillId="0" borderId="0">
      <alignment vertical="center"/>
    </xf>
    <xf numFmtId="0" fontId="10" fillId="0" borderId="50" applyBorder="0">
      <alignment horizontal="distributed"/>
      <protection locked="0"/>
    </xf>
    <xf numFmtId="0" fontId="50" fillId="0" borderId="0"/>
    <xf numFmtId="37" fontId="35" fillId="0" borderId="51">
      <alignment horizontal="center" vertical="center"/>
    </xf>
    <xf numFmtId="37" fontId="35" fillId="0" borderId="23" applyAlignment="0"/>
    <xf numFmtId="291" fontId="14" fillId="0" borderId="0"/>
    <xf numFmtId="0" fontId="22" fillId="0" borderId="0"/>
    <xf numFmtId="291" fontId="14" fillId="0" borderId="0"/>
    <xf numFmtId="0" fontId="22" fillId="0" borderId="0"/>
    <xf numFmtId="0" fontId="22" fillId="0" borderId="0"/>
    <xf numFmtId="291" fontId="14" fillId="0" borderId="0"/>
    <xf numFmtId="0" fontId="22" fillId="0" borderId="0"/>
    <xf numFmtId="0" fontId="22" fillId="0" borderId="0"/>
    <xf numFmtId="291" fontId="14" fillId="0" borderId="0"/>
    <xf numFmtId="0" fontId="22" fillId="0" borderId="0"/>
    <xf numFmtId="0" fontId="22" fillId="0" borderId="0"/>
    <xf numFmtId="0" fontId="178" fillId="0" borderId="46">
      <alignment horizontal="center" vertical="center"/>
    </xf>
    <xf numFmtId="0" fontId="179" fillId="0" borderId="0"/>
    <xf numFmtId="195" fontId="6" fillId="0" borderId="0"/>
    <xf numFmtId="0" fontId="14" fillId="0" borderId="0">
      <protection locked="0"/>
    </xf>
    <xf numFmtId="0" fontId="32" fillId="0" borderId="0">
      <protection locked="0"/>
    </xf>
    <xf numFmtId="3" fontId="13" fillId="0" borderId="46" applyNumberFormat="0" applyAlignment="0">
      <alignment vertical="center"/>
    </xf>
    <xf numFmtId="3" fontId="34" fillId="0" borderId="24">
      <alignment horizontal="center"/>
    </xf>
    <xf numFmtId="0" fontId="93" fillId="0" borderId="7">
      <alignment vertical="center"/>
    </xf>
    <xf numFmtId="3" fontId="180" fillId="0" borderId="16" applyNumberFormat="0" applyFill="0" applyBorder="0" applyProtection="0">
      <alignment horizontal="center" vertical="center"/>
    </xf>
    <xf numFmtId="0" fontId="121" fillId="0" borderId="0" applyFont="0" applyAlignment="0">
      <alignment horizontal="left"/>
    </xf>
    <xf numFmtId="0" fontId="121" fillId="0" borderId="0" applyFont="0" applyAlignment="0">
      <alignment horizontal="left"/>
    </xf>
    <xf numFmtId="0" fontId="121" fillId="0" borderId="0" applyFont="0" applyAlignment="0">
      <alignment horizontal="left"/>
    </xf>
    <xf numFmtId="0" fontId="121" fillId="0" borderId="0" applyFont="0" applyAlignment="0">
      <alignment horizontal="left"/>
    </xf>
    <xf numFmtId="292" fontId="14" fillId="0" borderId="0" applyFill="0" applyBorder="0">
      <alignment horizontal="center" vertical="center"/>
    </xf>
    <xf numFmtId="194" fontId="14" fillId="0" borderId="52" applyFill="0" applyBorder="0">
      <alignment horizontal="center" vertical="center"/>
      <protection locked="0"/>
    </xf>
    <xf numFmtId="0" fontId="22" fillId="35" borderId="0">
      <alignment horizontal="left"/>
    </xf>
    <xf numFmtId="178" fontId="14" fillId="0" borderId="17" applyFill="0" applyBorder="0">
      <alignment horizontal="center"/>
      <protection locked="0"/>
    </xf>
    <xf numFmtId="181" fontId="14" fillId="0" borderId="17" applyFill="0" applyBorder="0">
      <alignment horizontal="center"/>
      <protection locked="0"/>
    </xf>
    <xf numFmtId="189" fontId="14" fillId="0" borderId="53">
      <alignment horizontal="center"/>
      <protection locked="0"/>
    </xf>
    <xf numFmtId="216" fontId="14" fillId="0" borderId="53">
      <alignment horizontal="center"/>
      <protection locked="0"/>
    </xf>
    <xf numFmtId="189" fontId="14" fillId="0" borderId="53">
      <alignment horizontal="center"/>
      <protection locked="0"/>
    </xf>
    <xf numFmtId="293" fontId="14" fillId="0" borderId="53">
      <alignment horizontal="center"/>
      <protection locked="0"/>
    </xf>
    <xf numFmtId="204" fontId="14" fillId="0" borderId="6" applyFill="0" applyBorder="0">
      <alignment horizontal="center" vertical="center"/>
      <protection locked="0"/>
    </xf>
    <xf numFmtId="0" fontId="32" fillId="0" borderId="0">
      <protection locked="0"/>
    </xf>
    <xf numFmtId="0" fontId="181" fillId="0" borderId="0" applyProtection="0"/>
    <xf numFmtId="0" fontId="182" fillId="0" borderId="0" applyNumberFormat="0" applyFill="0" applyBorder="0" applyAlignment="0" applyProtection="0">
      <alignment vertical="top"/>
      <protection locked="0"/>
    </xf>
    <xf numFmtId="40" fontId="183" fillId="0" borderId="0" applyFont="0" applyFill="0" applyBorder="0" applyAlignment="0" applyProtection="0"/>
    <xf numFmtId="38" fontId="183"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0" fontId="184" fillId="36" borderId="54">
      <alignment horizontal="center" vertical="center"/>
    </xf>
    <xf numFmtId="206" fontId="12" fillId="0" borderId="8">
      <alignment vertical="center"/>
    </xf>
    <xf numFmtId="294" fontId="30" fillId="0" borderId="0">
      <alignment vertical="center"/>
    </xf>
    <xf numFmtId="294" fontId="30" fillId="0" borderId="0">
      <alignment vertical="center"/>
    </xf>
    <xf numFmtId="0" fontId="183" fillId="0" borderId="0" applyFont="0" applyFill="0" applyBorder="0" applyAlignment="0" applyProtection="0"/>
    <xf numFmtId="0" fontId="183" fillId="0" borderId="0" applyFont="0" applyFill="0" applyBorder="0" applyAlignment="0" applyProtection="0"/>
    <xf numFmtId="0" fontId="27" fillId="0" borderId="0" applyFont="0" applyFill="0" applyBorder="0" applyAlignment="0" applyProtection="0"/>
    <xf numFmtId="0" fontId="27" fillId="0" borderId="0" applyFont="0" applyFill="0" applyBorder="0" applyAlignment="0" applyProtection="0"/>
    <xf numFmtId="41" fontId="69" fillId="0" borderId="1" applyNumberFormat="0" applyFont="0" applyFill="0" applyBorder="0" applyProtection="0">
      <alignment horizontal="distributed" vertical="center"/>
    </xf>
    <xf numFmtId="198" fontId="77" fillId="0" borderId="0">
      <protection locked="0"/>
    </xf>
    <xf numFmtId="37" fontId="32" fillId="0" borderId="0">
      <protection locked="0"/>
    </xf>
    <xf numFmtId="0" fontId="77" fillId="0" borderId="0">
      <protection locked="0"/>
    </xf>
    <xf numFmtId="0" fontId="77" fillId="0" borderId="0">
      <protection locked="0"/>
    </xf>
    <xf numFmtId="0" fontId="77" fillId="0" borderId="0">
      <protection locked="0"/>
    </xf>
    <xf numFmtId="0" fontId="77" fillId="0" borderId="0">
      <protection locked="0"/>
    </xf>
    <xf numFmtId="10" fontId="61" fillId="0" borderId="0">
      <alignment vertical="center"/>
    </xf>
    <xf numFmtId="10" fontId="61" fillId="0" borderId="0">
      <alignment vertical="center"/>
    </xf>
    <xf numFmtId="10" fontId="61" fillId="0" borderId="0">
      <alignment vertical="center"/>
    </xf>
    <xf numFmtId="10" fontId="61" fillId="0" borderId="0">
      <alignment vertical="center"/>
    </xf>
    <xf numFmtId="198" fontId="77" fillId="0" borderId="0">
      <protection locked="0"/>
    </xf>
    <xf numFmtId="198" fontId="77" fillId="0" borderId="0">
      <protection locked="0"/>
    </xf>
    <xf numFmtId="10" fontId="61" fillId="0" borderId="0">
      <alignment vertical="center"/>
    </xf>
    <xf numFmtId="0" fontId="14" fillId="0" borderId="0">
      <protection locked="0"/>
    </xf>
    <xf numFmtId="0" fontId="14" fillId="0" borderId="0">
      <protection locked="0"/>
    </xf>
    <xf numFmtId="236" fontId="22"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10" fontId="61" fillId="0" borderId="0">
      <alignment vertical="center"/>
    </xf>
    <xf numFmtId="10" fontId="61" fillId="0" borderId="0">
      <alignment vertical="center"/>
    </xf>
    <xf numFmtId="10" fontId="61" fillId="0" borderId="0">
      <alignment vertical="center"/>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244" fontId="22" fillId="0" borderId="0" applyFont="0" applyFill="0" applyBorder="0" applyProtection="0">
      <alignment horizontal="center" vertical="center"/>
    </xf>
    <xf numFmtId="295" fontId="22" fillId="0" borderId="0" applyFont="0" applyFill="0" applyBorder="0" applyProtection="0">
      <alignment horizontal="center" vertical="center"/>
    </xf>
    <xf numFmtId="9" fontId="6" fillId="22" borderId="0" applyFill="0" applyBorder="0" applyProtection="0">
      <alignment horizontal="right"/>
    </xf>
    <xf numFmtId="10" fontId="6" fillId="0" borderId="0" applyFill="0" applyBorder="0" applyProtection="0">
      <alignment horizontal="right"/>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1" fillId="0" borderId="0" applyFont="0" applyFill="0" applyBorder="0" applyAlignment="0" applyProtection="0">
      <alignment vertical="center"/>
    </xf>
    <xf numFmtId="9" fontId="14" fillId="0" borderId="0" applyFont="0" applyFill="0" applyBorder="0" applyAlignment="0" applyProtection="0">
      <alignment vertical="center"/>
    </xf>
    <xf numFmtId="296" fontId="22" fillId="0" borderId="0" applyFont="0" applyFill="0" applyBorder="0" applyAlignment="0" applyProtection="0"/>
    <xf numFmtId="297" fontId="69" fillId="0" borderId="0" applyFont="0" applyFill="0" applyBorder="0" applyAlignment="0" applyProtection="0"/>
    <xf numFmtId="297" fontId="69" fillId="0" borderId="0" applyFont="0" applyFill="0" applyBorder="0" applyAlignment="0" applyProtection="0"/>
    <xf numFmtId="297" fontId="69" fillId="0" borderId="0" applyFont="0" applyFill="0" applyBorder="0" applyAlignment="0" applyProtection="0"/>
    <xf numFmtId="297" fontId="69" fillId="0" borderId="0" applyFont="0" applyFill="0" applyBorder="0" applyAlignment="0" applyProtection="0"/>
    <xf numFmtId="214" fontId="69" fillId="0" borderId="0" applyFont="0" applyFill="0" applyBorder="0" applyAlignment="0" applyProtection="0"/>
    <xf numFmtId="298" fontId="69" fillId="0" borderId="0" applyFont="0" applyFill="0" applyBorder="0" applyAlignment="0" applyProtection="0"/>
    <xf numFmtId="298" fontId="69" fillId="0" borderId="0" applyFont="0" applyFill="0" applyBorder="0" applyAlignment="0" applyProtection="0"/>
    <xf numFmtId="298" fontId="69" fillId="0" borderId="0" applyFont="0" applyFill="0" applyBorder="0" applyAlignment="0" applyProtection="0"/>
    <xf numFmtId="298" fontId="69" fillId="0" borderId="0" applyFont="0" applyFill="0" applyBorder="0" applyAlignment="0" applyProtection="0"/>
    <xf numFmtId="0" fontId="22" fillId="0" borderId="55"/>
    <xf numFmtId="0" fontId="185" fillId="0" borderId="0"/>
    <xf numFmtId="299" fontId="14" fillId="0" borderId="16" applyFont="0" applyFill="0" applyAlignment="0" applyProtection="0">
      <alignment horizontal="center" vertical="center"/>
    </xf>
    <xf numFmtId="0" fontId="22" fillId="0" borderId="0"/>
    <xf numFmtId="206" fontId="186" fillId="0" borderId="14">
      <alignment vertical="center"/>
    </xf>
    <xf numFmtId="300" fontId="177" fillId="0" borderId="3" applyBorder="0"/>
    <xf numFmtId="0" fontId="187" fillId="0" borderId="46" applyNumberFormat="0" applyFill="0" applyBorder="0" applyProtection="0">
      <alignment horizontal="center" vertical="center"/>
    </xf>
    <xf numFmtId="49" fontId="10" fillId="0" borderId="56" applyFill="0" applyBorder="0">
      <alignment horizontal="center" vertical="center"/>
      <protection locked="0"/>
    </xf>
    <xf numFmtId="0" fontId="50" fillId="23" borderId="57">
      <alignment horizontal="distributed" vertical="center"/>
    </xf>
    <xf numFmtId="0" fontId="87" fillId="0" borderId="0" applyNumberFormat="0" applyFont="0" applyFill="0" applyBorder="0" applyProtection="0">
      <alignment horizontal="centerContinuous" vertical="center"/>
    </xf>
    <xf numFmtId="301" fontId="83" fillId="0" borderId="0" applyFill="0" applyBorder="0" applyProtection="0">
      <alignment horizontal="centerContinuous" vertical="center"/>
    </xf>
    <xf numFmtId="234" fontId="83" fillId="0" borderId="0" applyNumberFormat="0" applyFont="0" applyFill="0" applyBorder="0" applyProtection="0">
      <alignment horizontal="centerContinuous"/>
    </xf>
    <xf numFmtId="0" fontId="30" fillId="0" borderId="0" applyNumberFormat="0" applyFont="0" applyFill="0" applyBorder="0" applyProtection="0">
      <alignment horizontal="centerContinuous" vertical="center"/>
    </xf>
    <xf numFmtId="297" fontId="69" fillId="0" borderId="0" applyNumberFormat="0" applyFont="0" applyFill="0" applyBorder="0" applyProtection="0">
      <alignment horizontal="centerContinuous" vertical="center"/>
    </xf>
    <xf numFmtId="234" fontId="83" fillId="0" borderId="0" applyNumberFormat="0" applyFont="0" applyFill="0" applyBorder="0" applyProtection="0">
      <alignment horizontal="centerContinuous" vertical="center"/>
    </xf>
    <xf numFmtId="302" fontId="6" fillId="0" borderId="2" applyNumberFormat="0" applyBorder="0" applyAlignment="0"/>
    <xf numFmtId="38" fontId="58" fillId="0" borderId="0">
      <alignment vertical="center" wrapText="1"/>
    </xf>
    <xf numFmtId="3" fontId="69" fillId="0" borderId="1"/>
    <xf numFmtId="0" fontId="69" fillId="0" borderId="1"/>
    <xf numFmtId="3" fontId="69" fillId="0" borderId="58"/>
    <xf numFmtId="3" fontId="69" fillId="0" borderId="59"/>
    <xf numFmtId="0" fontId="188" fillId="0" borderId="1"/>
    <xf numFmtId="0" fontId="189" fillId="0" borderId="0">
      <alignment horizontal="center"/>
    </xf>
    <xf numFmtId="0" fontId="190" fillId="0" borderId="60">
      <alignment horizontal="center"/>
    </xf>
    <xf numFmtId="234" fontId="191" fillId="0" borderId="61">
      <alignment vertical="center"/>
    </xf>
    <xf numFmtId="303" fontId="192" fillId="0" borderId="62">
      <alignment vertical="center"/>
    </xf>
    <xf numFmtId="0" fontId="153" fillId="0" borderId="0" applyProtection="0">
      <alignment vertical="center"/>
      <protection locked="0"/>
    </xf>
    <xf numFmtId="0" fontId="177" fillId="0" borderId="63"/>
    <xf numFmtId="4" fontId="177" fillId="0" borderId="3"/>
    <xf numFmtId="304" fontId="14" fillId="0" borderId="3"/>
    <xf numFmtId="0" fontId="14" fillId="0" borderId="3"/>
    <xf numFmtId="292" fontId="12" fillId="0" borderId="0">
      <alignment horizontal="center" vertical="center"/>
      <protection locked="0"/>
    </xf>
    <xf numFmtId="234" fontId="87" fillId="0" borderId="64" applyFont="0" applyFill="0" applyBorder="0" applyAlignment="0" applyProtection="0">
      <alignment vertical="center"/>
    </xf>
    <xf numFmtId="301" fontId="87" fillId="0" borderId="64" applyFont="0" applyFill="0" applyBorder="0" applyAlignment="0" applyProtection="0">
      <alignment vertical="center"/>
    </xf>
    <xf numFmtId="0" fontId="193" fillId="0" borderId="0">
      <alignment vertical="center"/>
    </xf>
    <xf numFmtId="305" fontId="61" fillId="0" borderId="0">
      <alignment vertical="center"/>
    </xf>
    <xf numFmtId="0" fontId="50" fillId="0" borderId="0"/>
    <xf numFmtId="206" fontId="50" fillId="0" borderId="14">
      <alignment vertical="center"/>
    </xf>
    <xf numFmtId="234" fontId="83" fillId="0" borderId="0" applyFont="0" applyFill="0" applyBorder="0" applyProtection="0">
      <alignment horizontal="centerContinuous" vertical="center"/>
    </xf>
    <xf numFmtId="221" fontId="194" fillId="0" borderId="0">
      <alignment vertical="center"/>
    </xf>
    <xf numFmtId="0" fontId="194" fillId="0" borderId="0">
      <alignment vertical="center"/>
    </xf>
    <xf numFmtId="0" fontId="194" fillId="0" borderId="0">
      <alignment vertical="center"/>
    </xf>
    <xf numFmtId="0" fontId="194" fillId="0" borderId="0">
      <alignment vertical="center"/>
    </xf>
    <xf numFmtId="0" fontId="194" fillId="0" borderId="0">
      <alignment vertical="center"/>
    </xf>
    <xf numFmtId="1" fontId="83" fillId="0" borderId="0" applyFont="0" applyFill="0" applyBorder="0" applyProtection="0">
      <alignment horizontal="centerContinuous" vertical="center"/>
    </xf>
    <xf numFmtId="204" fontId="83" fillId="0" borderId="0" applyFont="0" applyFill="0" applyBorder="0" applyProtection="0">
      <alignment horizontal="centerContinuous" vertical="center"/>
    </xf>
    <xf numFmtId="178" fontId="83" fillId="0" borderId="0" applyFont="0" applyFill="0" applyBorder="0" applyProtection="0">
      <alignment horizontal="centerContinuous" vertical="center"/>
    </xf>
    <xf numFmtId="306" fontId="83" fillId="0" borderId="46" applyFont="0" applyFill="0" applyBorder="0" applyProtection="0">
      <alignment horizontal="right" vertical="center"/>
      <protection locked="0"/>
    </xf>
    <xf numFmtId="306" fontId="12" fillId="0" borderId="0" applyFont="0" applyFill="0" applyBorder="0" applyAlignment="0" applyProtection="0">
      <alignment vertical="center"/>
    </xf>
    <xf numFmtId="41" fontId="11" fillId="0" borderId="0" applyFont="0" applyFill="0" applyBorder="0" applyAlignment="0" applyProtection="0">
      <alignment vertical="center"/>
    </xf>
    <xf numFmtId="206" fontId="22"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50"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14"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194" fontId="68" fillId="0" borderId="0"/>
    <xf numFmtId="194" fontId="68" fillId="0" borderId="0"/>
    <xf numFmtId="194" fontId="68" fillId="0" borderId="0"/>
    <xf numFmtId="41" fontId="6" fillId="0" borderId="0" applyFont="0" applyFill="0" applyBorder="0" applyAlignment="0" applyProtection="0"/>
    <xf numFmtId="289" fontId="195" fillId="0" borderId="0"/>
    <xf numFmtId="41" fontId="14" fillId="0" borderId="0" applyFont="0" applyFill="0" applyBorder="0" applyAlignment="0" applyProtection="0">
      <alignment vertical="center"/>
    </xf>
    <xf numFmtId="194" fontId="68" fillId="0" borderId="0"/>
    <xf numFmtId="194" fontId="68" fillId="0" borderId="0"/>
    <xf numFmtId="41" fontId="11" fillId="0" borderId="0" applyFont="0" applyFill="0" applyBorder="0" applyAlignment="0" applyProtection="0">
      <alignment vertical="center"/>
    </xf>
    <xf numFmtId="211" fontId="195" fillId="0" borderId="0"/>
    <xf numFmtId="194" fontId="68" fillId="0" borderId="0"/>
    <xf numFmtId="194" fontId="68" fillId="0" borderId="0"/>
    <xf numFmtId="194" fontId="68" fillId="0" borderId="0"/>
    <xf numFmtId="307" fontId="68" fillId="0" borderId="0"/>
    <xf numFmtId="249" fontId="68" fillId="0" borderId="0"/>
    <xf numFmtId="249" fontId="68" fillId="0" borderId="0"/>
    <xf numFmtId="249" fontId="68" fillId="0" borderId="0"/>
    <xf numFmtId="249" fontId="68" fillId="0" borderId="0"/>
    <xf numFmtId="41" fontId="11" fillId="0" borderId="0" applyFont="0" applyFill="0" applyBorder="0" applyAlignment="0" applyProtection="0">
      <alignment vertical="center"/>
    </xf>
    <xf numFmtId="41" fontId="132" fillId="0" borderId="0" applyFont="0" applyFill="0" applyBorder="0" applyAlignment="0" applyProtection="0">
      <alignment vertical="center"/>
    </xf>
    <xf numFmtId="41" fontId="12" fillId="0" borderId="0" applyFont="0" applyFill="0" applyBorder="0" applyAlignment="0" applyProtection="0"/>
    <xf numFmtId="194" fontId="196" fillId="0" borderId="15" applyFont="0" applyFill="0" applyBorder="0" applyAlignment="0">
      <alignment horizontal="left" vertical="center"/>
    </xf>
    <xf numFmtId="194" fontId="196" fillId="0" borderId="15">
      <alignment horizontal="left" vertical="center"/>
    </xf>
    <xf numFmtId="0" fontId="27" fillId="0" borderId="0"/>
    <xf numFmtId="0" fontId="50" fillId="0" borderId="0"/>
    <xf numFmtId="0" fontId="22" fillId="0" borderId="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31" fillId="0" borderId="0"/>
    <xf numFmtId="0" fontId="31" fillId="0" borderId="0"/>
    <xf numFmtId="0" fontId="31" fillId="0" borderId="0"/>
    <xf numFmtId="0" fontId="31" fillId="0" borderId="0"/>
    <xf numFmtId="0" fontId="31" fillId="0" borderId="0"/>
    <xf numFmtId="0" fontId="50" fillId="0" borderId="0"/>
    <xf numFmtId="37" fontId="22" fillId="0" borderId="0"/>
    <xf numFmtId="0" fontId="50" fillId="0" borderId="0"/>
    <xf numFmtId="0" fontId="197" fillId="0" borderId="22"/>
    <xf numFmtId="0" fontId="198" fillId="0" borderId="46">
      <alignment vertical="center"/>
    </xf>
    <xf numFmtId="0" fontId="199" fillId="0" borderId="56" applyBorder="0">
      <alignment horizontal="distributed" vertical="center"/>
      <protection locked="0"/>
    </xf>
    <xf numFmtId="0" fontId="200" fillId="0" borderId="0" applyNumberFormat="0" applyFill="0" applyBorder="0" applyAlignment="0" applyProtection="0">
      <alignment vertical="top"/>
      <protection locked="0"/>
    </xf>
    <xf numFmtId="0" fontId="30" fillId="0" borderId="7">
      <alignment vertical="center"/>
    </xf>
    <xf numFmtId="308" fontId="30" fillId="0" borderId="1" applyBorder="0">
      <alignment vertical="center"/>
    </xf>
    <xf numFmtId="309" fontId="30" fillId="0" borderId="1" applyBorder="0">
      <alignment horizontal="left" vertical="center"/>
    </xf>
    <xf numFmtId="0" fontId="50" fillId="0" borderId="0"/>
    <xf numFmtId="310" fontId="162" fillId="0" borderId="0" applyFill="0" applyBorder="0">
      <alignment horizontal="centerContinuous"/>
    </xf>
    <xf numFmtId="311" fontId="162" fillId="0" borderId="0" applyFill="0" applyBorder="0">
      <alignment horizontal="centerContinuous"/>
    </xf>
    <xf numFmtId="220" fontId="201" fillId="0" borderId="0" applyFont="0" applyFill="0" applyBorder="0" applyAlignment="0" applyProtection="0"/>
    <xf numFmtId="213" fontId="14" fillId="0" borderId="0" applyFont="0" applyFill="0" applyBorder="0" applyAlignment="0" applyProtection="0"/>
    <xf numFmtId="213" fontId="14" fillId="0" borderId="0" applyFont="0" applyFill="0" applyBorder="0" applyAlignment="0" applyProtection="0"/>
    <xf numFmtId="213" fontId="14" fillId="0" borderId="0" applyFont="0" applyFill="0" applyBorder="0" applyAlignment="0" applyProtection="0"/>
    <xf numFmtId="213" fontId="14"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06" fontId="14" fillId="0" borderId="0" applyFont="0" applyFill="0" applyBorder="0" applyAlignment="0" applyProtection="0"/>
    <xf numFmtId="313" fontId="27" fillId="0" borderId="0" applyFont="0" applyFill="0" applyBorder="0" applyAlignment="0" applyProtection="0"/>
    <xf numFmtId="288" fontId="14" fillId="0" borderId="0" applyFont="0" applyFill="0" applyBorder="0" applyAlignment="0" applyProtection="0"/>
    <xf numFmtId="206" fontId="14"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5"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0" fontId="18" fillId="0" borderId="0" applyFont="0" applyFill="0" applyBorder="0" applyAlignment="0" applyProtection="0"/>
    <xf numFmtId="220" fontId="201" fillId="0" borderId="0" applyFont="0" applyFill="0" applyBorder="0" applyAlignment="0" applyProtection="0"/>
    <xf numFmtId="316"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234" fontId="1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18"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312" fontId="22" fillId="0" borderId="0" applyFont="0" applyFill="0" applyBorder="0" applyAlignment="0" applyProtection="0"/>
    <xf numFmtId="312" fontId="22"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00" fontId="14" fillId="0" borderId="0" applyFont="0" applyFill="0" applyBorder="0" applyAlignment="0" applyProtection="0"/>
    <xf numFmtId="320" fontId="22" fillId="0" borderId="0" applyFont="0" applyFill="0" applyBorder="0" applyAlignment="0" applyProtection="0"/>
    <xf numFmtId="321"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34" fontId="18" fillId="0" borderId="0" applyFont="0" applyFill="0" applyBorder="0" applyAlignment="0" applyProtection="0"/>
    <xf numFmtId="200" fontId="14" fillId="0" borderId="0" applyFont="0" applyFill="0" applyBorder="0" applyAlignment="0" applyProtection="0"/>
    <xf numFmtId="200"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13"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17"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322" fontId="14" fillId="0" borderId="0" applyFont="0" applyFill="0" applyBorder="0" applyAlignment="0" applyProtection="0"/>
    <xf numFmtId="323" fontId="22" fillId="0" borderId="0" applyFont="0" applyFill="0" applyBorder="0" applyAlignment="0" applyProtection="0"/>
    <xf numFmtId="220" fontId="201" fillId="0" borderId="0" applyFont="0" applyFill="0" applyBorder="0" applyAlignment="0" applyProtection="0"/>
    <xf numFmtId="324" fontId="14" fillId="0" borderId="0" applyFont="0" applyFill="0" applyBorder="0" applyAlignment="0" applyProtection="0"/>
    <xf numFmtId="322" fontId="14" fillId="0" borderId="0" applyFont="0" applyFill="0" applyBorder="0" applyAlignment="0" applyProtection="0"/>
    <xf numFmtId="312" fontId="22"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12" fontId="22" fillId="0" borderId="0" applyFont="0" applyFill="0" applyBorder="0" applyAlignment="0" applyProtection="0"/>
    <xf numFmtId="0" fontId="201" fillId="0" borderId="0" applyFont="0" applyFill="0" applyBorder="0" applyAlignment="0" applyProtection="0"/>
    <xf numFmtId="234" fontId="1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88" fontId="14" fillId="0" borderId="0" applyFont="0" applyFill="0" applyBorder="0" applyAlignment="0" applyProtection="0"/>
    <xf numFmtId="313" fontId="27"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34" fontId="18" fillId="0" borderId="0" applyFont="0" applyFill="0" applyBorder="0" applyAlignment="0" applyProtection="0"/>
    <xf numFmtId="325" fontId="6" fillId="0" borderId="0" applyFont="0" applyFill="0" applyBorder="0" applyAlignment="0" applyProtection="0"/>
    <xf numFmtId="0" fontId="14"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19" fontId="22" fillId="0" borderId="0" applyFont="0" applyFill="0" applyBorder="0" applyAlignment="0" applyProtection="0"/>
    <xf numFmtId="313" fontId="27" fillId="0" borderId="0" applyFont="0" applyFill="0" applyBorder="0" applyAlignment="0" applyProtection="0"/>
    <xf numFmtId="206"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16" fontId="50"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26" fontId="27" fillId="0" borderId="0" applyFont="0" applyFill="0" applyBorder="0" applyAlignment="0" applyProtection="0"/>
    <xf numFmtId="312" fontId="22" fillId="0" borderId="0" applyFont="0" applyFill="0" applyBorder="0" applyAlignment="0" applyProtection="0"/>
    <xf numFmtId="200" fontId="14"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200" fontId="14" fillId="0" borderId="0" applyFont="0" applyFill="0" applyBorder="0" applyAlignment="0" applyProtection="0"/>
    <xf numFmtId="325" fontId="6"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22" fillId="0" borderId="0" applyFont="0" applyFill="0" applyBorder="0" applyAlignment="0" applyProtection="0"/>
    <xf numFmtId="325" fontId="6" fillId="0" borderId="0" applyFont="0" applyFill="0" applyBorder="0" applyAlignment="0" applyProtection="0"/>
    <xf numFmtId="325" fontId="6" fillId="0" borderId="0" applyFont="0" applyFill="0" applyBorder="0" applyAlignment="0" applyProtection="0"/>
    <xf numFmtId="325" fontId="6"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27" fontId="14" fillId="0" borderId="0" applyFont="0" applyFill="0" applyBorder="0" applyAlignment="0" applyProtection="0"/>
    <xf numFmtId="313" fontId="27" fillId="0" borderId="0" applyFont="0" applyFill="0" applyBorder="0" applyAlignment="0" applyProtection="0"/>
    <xf numFmtId="312" fontId="22"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200" fontId="14" fillId="0" borderId="0" applyFont="0" applyFill="0" applyBorder="0" applyAlignment="0" applyProtection="0"/>
    <xf numFmtId="200" fontId="14" fillId="0" borderId="0" applyFont="0" applyFill="0" applyBorder="0" applyAlignment="0" applyProtection="0"/>
    <xf numFmtId="325" fontId="6" fillId="0" borderId="0" applyFont="0" applyFill="0" applyBorder="0" applyAlignment="0" applyProtection="0"/>
    <xf numFmtId="312" fontId="22" fillId="0" borderId="0" applyFont="0" applyFill="0" applyBorder="0" applyAlignment="0" applyProtection="0"/>
    <xf numFmtId="312" fontId="22" fillId="0" borderId="0" applyFont="0" applyFill="0" applyBorder="0" applyAlignment="0" applyProtection="0"/>
    <xf numFmtId="312" fontId="22" fillId="0" borderId="0" applyFont="0" applyFill="0" applyBorder="0" applyAlignment="0" applyProtection="0"/>
    <xf numFmtId="319" fontId="22"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06" fontId="14" fillId="0" borderId="0" applyFont="0" applyFill="0" applyBorder="0" applyAlignment="0" applyProtection="0"/>
    <xf numFmtId="213" fontId="14" fillId="0" borderId="0" applyFont="0" applyFill="0" applyBorder="0" applyAlignment="0" applyProtection="0"/>
    <xf numFmtId="213" fontId="14" fillId="0" borderId="0" applyFont="0" applyFill="0" applyBorder="0" applyAlignment="0" applyProtection="0"/>
    <xf numFmtId="213" fontId="14" fillId="0" borderId="0" applyFont="0" applyFill="0" applyBorder="0" applyAlignment="0" applyProtection="0"/>
    <xf numFmtId="206" fontId="14" fillId="0" borderId="0" applyFont="0" applyFill="0" applyBorder="0" applyAlignment="0" applyProtection="0"/>
    <xf numFmtId="206" fontId="14" fillId="0" borderId="0" applyFont="0" applyFill="0" applyBorder="0" applyAlignment="0" applyProtection="0"/>
    <xf numFmtId="314" fontId="14" fillId="0" borderId="0" applyFont="0" applyFill="0" applyBorder="0" applyAlignment="0" applyProtection="0"/>
    <xf numFmtId="319" fontId="22" fillId="0" borderId="0" applyFont="0" applyFill="0" applyBorder="0" applyAlignment="0" applyProtection="0"/>
    <xf numFmtId="320" fontId="22" fillId="0" borderId="0" applyFont="0" applyFill="0" applyBorder="0" applyAlignment="0" applyProtection="0"/>
    <xf numFmtId="327"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320" fontId="22"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325" fontId="6"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327" fontId="14" fillId="0" borderId="0" applyFont="0" applyFill="0" applyBorder="0" applyAlignment="0" applyProtection="0"/>
    <xf numFmtId="206"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88" fontId="14" fillId="0" borderId="0" applyFont="0" applyFill="0" applyBorder="0" applyAlignment="0" applyProtection="0"/>
    <xf numFmtId="0" fontId="201" fillId="0" borderId="0" applyFont="0" applyFill="0" applyBorder="0" applyAlignment="0" applyProtection="0"/>
    <xf numFmtId="206" fontId="14" fillId="0" borderId="0" applyFont="0" applyFill="0" applyBorder="0" applyAlignment="0" applyProtection="0"/>
    <xf numFmtId="206" fontId="14" fillId="0" borderId="0" applyFont="0" applyFill="0" applyBorder="0" applyAlignment="0" applyProtection="0"/>
    <xf numFmtId="328" fontId="50" fillId="0" borderId="0" applyFont="0" applyFill="0" applyBorder="0" applyAlignment="0" applyProtection="0"/>
    <xf numFmtId="279"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30"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30"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30" fontId="69" fillId="0" borderId="0" applyFont="0" applyFill="0" applyBorder="0" applyAlignment="0" applyProtection="0"/>
    <xf numFmtId="279"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233" fontId="50" fillId="0" borderId="0" applyFont="0" applyFill="0" applyBorder="0" applyAlignment="0" applyProtection="0"/>
    <xf numFmtId="331" fontId="50" fillId="0" borderId="0" applyFont="0" applyFill="0" applyBorder="0" applyAlignment="0" applyProtection="0"/>
    <xf numFmtId="332"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30" fontId="69" fillId="0" borderId="0" applyFont="0" applyFill="0" applyBorder="0" applyAlignment="0" applyProtection="0"/>
    <xf numFmtId="0"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328" fontId="50" fillId="0" borderId="0" applyFont="0" applyFill="0" applyBorder="0" applyAlignment="0" applyProtection="0"/>
    <xf numFmtId="328" fontId="50" fillId="0" borderId="0" applyFont="0" applyFill="0" applyBorder="0" applyAlignment="0" applyProtection="0"/>
    <xf numFmtId="329" fontId="50" fillId="0" borderId="0" applyFont="0" applyFill="0" applyBorder="0" applyAlignment="0" applyProtection="0"/>
    <xf numFmtId="279" fontId="69" fillId="0" borderId="0" applyFont="0" applyFill="0" applyBorder="0" applyAlignment="0" applyProtection="0"/>
    <xf numFmtId="279" fontId="69" fillId="0" borderId="0" applyFont="0" applyFill="0" applyBorder="0" applyAlignment="0" applyProtection="0"/>
    <xf numFmtId="330" fontId="69" fillId="0" borderId="0" applyFont="0" applyFill="0" applyBorder="0" applyAlignment="0" applyProtection="0"/>
    <xf numFmtId="320" fontId="22" fillId="0" borderId="0" applyFont="0" applyFill="0" applyBorder="0" applyAlignment="0" applyProtection="0"/>
    <xf numFmtId="333" fontId="22"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16" fontId="50" fillId="0" borderId="0" applyFont="0" applyFill="0" applyBorder="0" applyAlignment="0" applyProtection="0"/>
    <xf numFmtId="334" fontId="50" fillId="0" borderId="0" applyFont="0" applyFill="0" applyBorder="0" applyAlignment="0" applyProtection="0"/>
    <xf numFmtId="334"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316"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327" fontId="14" fillId="0" borderId="0" applyFont="0" applyFill="0" applyBorder="0" applyAlignment="0" applyProtection="0"/>
    <xf numFmtId="0" fontId="14" fillId="0" borderId="0" applyFont="0" applyFill="0" applyBorder="0" applyAlignment="0" applyProtection="0"/>
    <xf numFmtId="325" fontId="6" fillId="0" borderId="0" applyFont="0" applyFill="0" applyBorder="0" applyAlignment="0" applyProtection="0"/>
    <xf numFmtId="206" fontId="14"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20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06" fontId="14" fillId="0" borderId="0" applyFont="0" applyFill="0" applyBorder="0" applyAlignment="0" applyProtection="0"/>
    <xf numFmtId="314" fontId="14" fillId="0" borderId="0" applyFont="0" applyFill="0" applyBorder="0" applyAlignment="0" applyProtection="0"/>
    <xf numFmtId="316" fontId="50"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27"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88" fontId="14" fillId="0" borderId="0" applyFont="0" applyFill="0" applyBorder="0" applyAlignment="0" applyProtection="0"/>
    <xf numFmtId="320" fontId="22" fillId="0" borderId="0" applyFont="0" applyFill="0" applyBorder="0" applyAlignment="0" applyProtection="0"/>
    <xf numFmtId="0" fontId="14"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321" fontId="14"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20" fontId="22" fillId="0" borderId="0" applyFont="0" applyFill="0" applyBorder="0" applyAlignment="0" applyProtection="0"/>
    <xf numFmtId="319" fontId="22"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35" fontId="50" fillId="0" borderId="0" applyFont="0" applyFill="0" applyBorder="0" applyAlignment="0" applyProtection="0"/>
    <xf numFmtId="336" fontId="50" fillId="0" borderId="0" applyFont="0" applyFill="0" applyBorder="0" applyAlignment="0" applyProtection="0"/>
    <xf numFmtId="316" fontId="50" fillId="0" borderId="0" applyFont="0" applyFill="0" applyBorder="0" applyAlignment="0" applyProtection="0"/>
    <xf numFmtId="337" fontId="50" fillId="0" borderId="0" applyFont="0" applyFill="0" applyBorder="0" applyAlignment="0" applyProtection="0"/>
    <xf numFmtId="234" fontId="18" fillId="0" borderId="0" applyFont="0" applyFill="0" applyBorder="0" applyAlignment="0" applyProtection="0"/>
    <xf numFmtId="316" fontId="50" fillId="0" borderId="0" applyFont="0" applyFill="0" applyBorder="0" applyAlignment="0" applyProtection="0"/>
    <xf numFmtId="327" fontId="14" fillId="0" borderId="0" applyFont="0" applyFill="0" applyBorder="0" applyAlignment="0" applyProtection="0"/>
    <xf numFmtId="327" fontId="14" fillId="0" borderId="0" applyFont="0" applyFill="0" applyBorder="0" applyAlignment="0" applyProtection="0"/>
    <xf numFmtId="325" fontId="6" fillId="0" borderId="0" applyFont="0" applyFill="0" applyBorder="0" applyAlignment="0" applyProtection="0"/>
    <xf numFmtId="325" fontId="6" fillId="0" borderId="0" applyFont="0" applyFill="0" applyBorder="0" applyAlignment="0" applyProtection="0"/>
    <xf numFmtId="206"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06" fontId="14"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320" fontId="22"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325" fontId="6"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3" fontId="27" fillId="0" borderId="0" applyFont="0" applyFill="0" applyBorder="0" applyAlignment="0" applyProtection="0"/>
    <xf numFmtId="327" fontId="14" fillId="0" borderId="0" applyFont="0" applyFill="0" applyBorder="0" applyAlignment="0" applyProtection="0"/>
    <xf numFmtId="316"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38" fontId="14" fillId="0" borderId="0" applyFont="0" applyFill="0" applyBorder="0" applyAlignment="0" applyProtection="0"/>
    <xf numFmtId="226" fontId="22"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339" fontId="6" fillId="0" borderId="0" applyFont="0" applyFill="0" applyBorder="0" applyAlignment="0" applyProtection="0"/>
    <xf numFmtId="0" fontId="14" fillId="0" borderId="0" applyFont="0" applyFill="0" applyBorder="0" applyAlignment="0" applyProtection="0"/>
    <xf numFmtId="220" fontId="201" fillId="0" borderId="0" applyFont="0" applyFill="0" applyBorder="0" applyAlignment="0" applyProtection="0"/>
    <xf numFmtId="316"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4" fontId="50" fillId="0" borderId="0" applyFont="0" applyFill="0" applyBorder="0" applyAlignment="0" applyProtection="0"/>
    <xf numFmtId="340" fontId="22" fillId="0" borderId="0" applyFont="0" applyFill="0" applyBorder="0" applyAlignment="0" applyProtection="0"/>
    <xf numFmtId="224" fontId="50" fillId="0" borderId="0" applyFont="0" applyFill="0" applyBorder="0" applyAlignment="0" applyProtection="0"/>
    <xf numFmtId="313" fontId="27" fillId="0" borderId="0" applyFont="0" applyFill="0" applyBorder="0" applyAlignment="0" applyProtection="0"/>
    <xf numFmtId="313" fontId="27" fillId="0" borderId="0" applyFont="0" applyFill="0" applyBorder="0" applyAlignment="0" applyProtection="0"/>
    <xf numFmtId="0"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201" fillId="0" borderId="0" applyFont="0" applyFill="0" applyBorder="0" applyAlignment="0" applyProtection="0"/>
    <xf numFmtId="0" fontId="201" fillId="0" borderId="0" applyFont="0" applyFill="0" applyBorder="0" applyAlignment="0" applyProtection="0"/>
    <xf numFmtId="314" fontId="14" fillId="0" borderId="0" applyFont="0" applyFill="0" applyBorder="0" applyAlignment="0" applyProtection="0"/>
    <xf numFmtId="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341" fontId="14" fillId="0" borderId="0" applyFont="0" applyFill="0" applyBorder="0" applyAlignment="0" applyProtection="0"/>
    <xf numFmtId="325" fontId="6"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342" fontId="14"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206" fontId="14" fillId="0" borderId="0" applyFont="0" applyFill="0" applyBorder="0" applyAlignment="0" applyProtection="0"/>
    <xf numFmtId="220" fontId="201"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0" fontId="201" fillId="0" borderId="0" applyFont="0" applyFill="0" applyBorder="0" applyAlignment="0" applyProtection="0"/>
    <xf numFmtId="320" fontId="22"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06" fontId="14" fillId="0" borderId="0" applyFont="0" applyFill="0" applyBorder="0" applyAlignment="0" applyProtection="0"/>
    <xf numFmtId="319" fontId="22" fillId="0" borderId="0" applyFont="0" applyFill="0" applyBorder="0" applyAlignment="0" applyProtection="0"/>
    <xf numFmtId="314" fontId="14" fillId="0" borderId="0" applyFont="0" applyFill="0" applyBorder="0" applyAlignment="0" applyProtection="0"/>
    <xf numFmtId="313" fontId="27" fillId="0" borderId="0" applyFont="0" applyFill="0" applyBorder="0" applyAlignment="0" applyProtection="0"/>
    <xf numFmtId="314" fontId="14" fillId="0" borderId="0" applyFont="0" applyFill="0" applyBorder="0" applyAlignment="0" applyProtection="0"/>
    <xf numFmtId="288" fontId="14" fillId="0" borderId="0" applyFont="0" applyFill="0" applyBorder="0" applyAlignment="0" applyProtection="0"/>
    <xf numFmtId="288"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25" fontId="6"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0" fontId="201" fillId="0" borderId="0" applyFont="0" applyFill="0" applyBorder="0" applyAlignment="0" applyProtection="0"/>
    <xf numFmtId="0" fontId="201" fillId="0" borderId="0" applyFont="0" applyFill="0" applyBorder="0" applyAlignment="0" applyProtection="0"/>
    <xf numFmtId="0" fontId="201"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12" fontId="22"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206" fontId="14" fillId="0" borderId="0" applyFont="0" applyFill="0" applyBorder="0" applyAlignment="0" applyProtection="0"/>
    <xf numFmtId="220" fontId="201" fillId="0" borderId="0" applyFont="0" applyFill="0" applyBorder="0" applyAlignment="0" applyProtection="0"/>
    <xf numFmtId="288" fontId="14"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307" fontId="22" fillId="0" borderId="0" applyFont="0" applyFill="0" applyBorder="0" applyAlignment="0" applyProtection="0"/>
    <xf numFmtId="326" fontId="27" fillId="0" borderId="0" applyFont="0" applyFill="0" applyBorder="0" applyAlignment="0" applyProtection="0"/>
    <xf numFmtId="314" fontId="14" fillId="0" borderId="0" applyFont="0" applyFill="0" applyBorder="0" applyAlignment="0" applyProtection="0"/>
    <xf numFmtId="234" fontId="18"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0" fontId="201"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316" fontId="50" fillId="0" borderId="0" applyFont="0" applyFill="0" applyBorder="0" applyAlignment="0" applyProtection="0"/>
    <xf numFmtId="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2" fontId="22"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19" fontId="22" fillId="0" borderId="0" applyFont="0" applyFill="0" applyBorder="0" applyAlignment="0" applyProtection="0"/>
    <xf numFmtId="325" fontId="6" fillId="0" borderId="0" applyFont="0" applyFill="0" applyBorder="0" applyAlignment="0" applyProtection="0"/>
    <xf numFmtId="343" fontId="14" fillId="0" borderId="0" applyFont="0" applyFill="0" applyBorder="0" applyAlignment="0" applyProtection="0"/>
    <xf numFmtId="314" fontId="14" fillId="0" borderId="0" applyFont="0" applyFill="0" applyBorder="0" applyAlignment="0" applyProtection="0"/>
    <xf numFmtId="343" fontId="14" fillId="0" borderId="0" applyFont="0" applyFill="0" applyBorder="0" applyAlignment="0" applyProtection="0"/>
    <xf numFmtId="344" fontId="14" fillId="0" borderId="0" applyFont="0" applyFill="0" applyBorder="0" applyAlignment="0" applyProtection="0"/>
    <xf numFmtId="220" fontId="201" fillId="0" borderId="0" applyFont="0" applyFill="0" applyBorder="0" applyAlignment="0" applyProtection="0"/>
    <xf numFmtId="316" fontId="50" fillId="0" borderId="0" applyFont="0" applyFill="0" applyBorder="0" applyAlignment="0" applyProtection="0"/>
    <xf numFmtId="316" fontId="50" fillId="0" borderId="0" applyFont="0" applyFill="0" applyBorder="0" applyAlignment="0" applyProtection="0"/>
    <xf numFmtId="317" fontId="50" fillId="0" borderId="0" applyFont="0" applyFill="0" applyBorder="0" applyAlignment="0" applyProtection="0"/>
    <xf numFmtId="234" fontId="18" fillId="0" borderId="0" applyFont="0" applyFill="0" applyBorder="0" applyAlignment="0" applyProtection="0"/>
    <xf numFmtId="314" fontId="14" fillId="0" borderId="0" applyFont="0" applyFill="0" applyBorder="0" applyAlignment="0" applyProtection="0"/>
    <xf numFmtId="320" fontId="22"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220" fontId="201" fillId="0" borderId="0" applyFont="0" applyFill="0" applyBorder="0" applyAlignment="0" applyProtection="0"/>
    <xf numFmtId="314" fontId="14" fillId="0" borderId="0" applyFont="0" applyFill="0" applyBorder="0" applyAlignment="0" applyProtection="0"/>
    <xf numFmtId="314" fontId="14" fillId="0" borderId="0" applyFont="0" applyFill="0" applyBorder="0" applyAlignment="0" applyProtection="0"/>
    <xf numFmtId="316" fontId="50" fillId="0" borderId="0" applyFont="0" applyFill="0" applyBorder="0" applyAlignment="0" applyProtection="0"/>
    <xf numFmtId="220" fontId="201" fillId="0" borderId="0" applyFont="0" applyFill="0" applyBorder="0" applyAlignment="0" applyProtection="0"/>
    <xf numFmtId="220" fontId="201"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34" fontId="18" fillId="0" borderId="0" applyFont="0" applyFill="0" applyBorder="0" applyAlignment="0" applyProtection="0"/>
    <xf numFmtId="220" fontId="201"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319" fontId="22" fillId="0" borderId="0" applyFont="0" applyFill="0" applyBorder="0" applyAlignment="0" applyProtection="0"/>
    <xf numFmtId="234" fontId="18" fillId="0" borderId="0" applyFont="0" applyFill="0" applyBorder="0" applyAlignment="0" applyProtection="0"/>
    <xf numFmtId="178" fontId="22" fillId="0" borderId="0" applyFont="0" applyFill="0" applyBorder="0" applyAlignment="0" applyProtection="0"/>
    <xf numFmtId="326" fontId="27" fillId="0" borderId="0" applyFont="0" applyFill="0" applyBorder="0" applyAlignment="0" applyProtection="0"/>
    <xf numFmtId="326" fontId="27" fillId="0" borderId="0" applyFont="0" applyFill="0" applyBorder="0" applyAlignment="0" applyProtection="0"/>
    <xf numFmtId="0" fontId="202" fillId="0" borderId="0">
      <alignment vertical="center"/>
    </xf>
    <xf numFmtId="0" fontId="203" fillId="0" borderId="0">
      <alignment horizontal="center" vertical="center"/>
    </xf>
    <xf numFmtId="49" fontId="6" fillId="0" borderId="15" applyNumberFormat="0" applyAlignment="0"/>
    <xf numFmtId="0" fontId="204" fillId="0" borderId="0"/>
    <xf numFmtId="345" fontId="205" fillId="0" borderId="65">
      <alignment vertical="center"/>
    </xf>
    <xf numFmtId="0" fontId="87" fillId="0" borderId="0" applyNumberFormat="0" applyFont="0" applyFill="0" applyBorder="0" applyProtection="0">
      <alignment vertical="center"/>
    </xf>
    <xf numFmtId="0" fontId="54" fillId="0" borderId="0"/>
    <xf numFmtId="194" fontId="162" fillId="37" borderId="56" applyBorder="0" applyProtection="0">
      <alignment vertical="center"/>
    </xf>
    <xf numFmtId="199" fontId="162" fillId="0" borderId="46" applyFill="0" applyProtection="0">
      <alignment vertical="center" shrinkToFit="1"/>
    </xf>
    <xf numFmtId="346" fontId="28" fillId="0" borderId="46" applyFill="0" applyBorder="0" applyProtection="0">
      <alignment vertical="center"/>
    </xf>
    <xf numFmtId="345" fontId="28" fillId="0" borderId="46">
      <alignment vertical="center"/>
    </xf>
    <xf numFmtId="194" fontId="28" fillId="27" borderId="22" applyProtection="0">
      <alignment vertical="center" shrinkToFit="1"/>
    </xf>
    <xf numFmtId="4" fontId="32" fillId="0" borderId="0">
      <protection locked="0"/>
    </xf>
    <xf numFmtId="0" fontId="177" fillId="0" borderId="0"/>
    <xf numFmtId="4" fontId="32" fillId="0" borderId="0">
      <protection locked="0"/>
    </xf>
    <xf numFmtId="347" fontId="22" fillId="0" borderId="0">
      <protection locked="0"/>
    </xf>
    <xf numFmtId="0" fontId="22" fillId="0" borderId="0">
      <protection locked="0"/>
    </xf>
    <xf numFmtId="0" fontId="22" fillId="0" borderId="0">
      <protection locked="0"/>
    </xf>
    <xf numFmtId="0" fontId="22" fillId="0" borderId="0">
      <protection locked="0"/>
    </xf>
    <xf numFmtId="0" fontId="22" fillId="0" borderId="0">
      <protection locked="0"/>
    </xf>
    <xf numFmtId="41" fontId="76" fillId="0" borderId="66">
      <alignment horizontal="left" vertical="center"/>
    </xf>
    <xf numFmtId="0" fontId="205" fillId="0" borderId="61">
      <alignment vertical="center"/>
    </xf>
    <xf numFmtId="0" fontId="50" fillId="0" borderId="46">
      <alignment horizontal="center" vertical="center" wrapText="1"/>
    </xf>
    <xf numFmtId="1" fontId="35" fillId="22" borderId="0" applyNumberFormat="0" applyFont="0" applyFill="0" applyBorder="0" applyAlignment="0">
      <alignment vertical="center"/>
    </xf>
    <xf numFmtId="1" fontId="206" fillId="22" borderId="0" applyNumberFormat="0" applyBorder="0" applyAlignment="0">
      <alignment vertical="center"/>
    </xf>
    <xf numFmtId="348" fontId="65" fillId="0" borderId="0" applyFill="0" applyBorder="0">
      <alignment horizontal="centerContinuous"/>
    </xf>
    <xf numFmtId="0" fontId="22" fillId="0" borderId="0">
      <alignment vertical="center"/>
    </xf>
    <xf numFmtId="0" fontId="207" fillId="0" borderId="0">
      <alignment horizontal="centerContinuous" vertical="center"/>
    </xf>
    <xf numFmtId="0" fontId="22" fillId="0" borderId="1">
      <alignment horizontal="distributed" vertical="center" justifyLastLine="1"/>
    </xf>
    <xf numFmtId="0" fontId="22" fillId="0" borderId="3">
      <alignment horizontal="distributed" vertical="top" justifyLastLine="1"/>
    </xf>
    <xf numFmtId="0" fontId="22" fillId="0" borderId="2">
      <alignment horizontal="distributed" justifyLastLine="1"/>
    </xf>
    <xf numFmtId="219" fontId="16" fillId="0" borderId="0">
      <alignment vertical="center"/>
    </xf>
    <xf numFmtId="345" fontId="208" fillId="0" borderId="46">
      <alignment vertical="center"/>
    </xf>
    <xf numFmtId="345" fontId="209" fillId="0" borderId="46">
      <alignment vertical="center"/>
    </xf>
    <xf numFmtId="345" fontId="209" fillId="0" borderId="46">
      <alignment vertical="center"/>
    </xf>
    <xf numFmtId="345" fontId="209" fillId="0" borderId="46">
      <alignment vertical="center"/>
    </xf>
    <xf numFmtId="0" fontId="210" fillId="0" borderId="0">
      <alignment vertical="center"/>
    </xf>
    <xf numFmtId="0" fontId="211" fillId="0" borderId="0"/>
    <xf numFmtId="345" fontId="212" fillId="0" borderId="46">
      <alignment vertical="center"/>
    </xf>
    <xf numFmtId="49" fontId="180" fillId="0" borderId="5">
      <alignment horizontal="center" vertical="center"/>
    </xf>
    <xf numFmtId="349" fontId="162" fillId="0" borderId="0" applyFill="0" applyBorder="0">
      <alignment horizontal="centerContinuous"/>
    </xf>
    <xf numFmtId="350" fontId="162" fillId="0" borderId="0" applyFill="0" applyBorder="0">
      <alignment horizontal="centerContinuous"/>
    </xf>
    <xf numFmtId="345" fontId="213" fillId="0" borderId="46">
      <alignment vertical="center"/>
    </xf>
    <xf numFmtId="345" fontId="14" fillId="0" borderId="46">
      <alignment vertical="center"/>
      <protection locked="0"/>
    </xf>
    <xf numFmtId="194" fontId="214" fillId="0" borderId="0">
      <alignment vertical="center"/>
    </xf>
    <xf numFmtId="0" fontId="215" fillId="0" borderId="0">
      <alignment vertical="center"/>
      <protection locked="0"/>
    </xf>
    <xf numFmtId="0" fontId="216" fillId="0" borderId="46">
      <alignment horizontal="distributed" vertical="center"/>
    </xf>
    <xf numFmtId="0" fontId="22" fillId="0" borderId="0"/>
    <xf numFmtId="1" fontId="217" fillId="22" borderId="0" applyNumberFormat="0" applyFont="0" applyFill="0" applyBorder="0" applyAlignment="0">
      <alignment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0" fontId="184" fillId="38" borderId="67">
      <alignment horizontal="centerContinuous" vertical="center"/>
    </xf>
    <xf numFmtId="41" fontId="54" fillId="0" borderId="0" applyFont="0" applyFill="0" applyBorder="0" applyAlignment="0" applyProtection="0"/>
    <xf numFmtId="43" fontId="54" fillId="0" borderId="0" applyFont="0" applyFill="0" applyBorder="0" applyAlignment="0" applyProtection="0"/>
    <xf numFmtId="194" fontId="131" fillId="0" borderId="68"/>
    <xf numFmtId="0" fontId="12" fillId="0" borderId="8">
      <alignment horizontal="center" vertical="center"/>
    </xf>
    <xf numFmtId="198" fontId="77"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198" fontId="77" fillId="0" borderId="0">
      <protection locked="0"/>
    </xf>
    <xf numFmtId="0" fontId="14" fillId="0" borderId="0">
      <protection locked="0"/>
    </xf>
    <xf numFmtId="0" fontId="14" fillId="0" borderId="0">
      <protection locked="0"/>
    </xf>
    <xf numFmtId="236" fontId="22"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234" fontId="218" fillId="0" borderId="0">
      <protection locked="0"/>
    </xf>
    <xf numFmtId="234" fontId="218" fillId="0" borderId="0">
      <protection locked="0"/>
    </xf>
    <xf numFmtId="351" fontId="218" fillId="0" borderId="0">
      <protection locked="0"/>
    </xf>
    <xf numFmtId="351" fontId="218" fillId="0" borderId="0">
      <protection locked="0"/>
    </xf>
    <xf numFmtId="234" fontId="218" fillId="0" borderId="0">
      <protection locked="0"/>
    </xf>
    <xf numFmtId="234" fontId="218"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22" fillId="0" borderId="0" applyFont="0" applyFill="0" applyBorder="0" applyAlignment="0" applyProtection="0"/>
    <xf numFmtId="221" fontId="76" fillId="0" borderId="0" applyFont="0" applyFill="0" applyBorder="0" applyAlignment="0" applyProtection="0">
      <alignment vertical="center"/>
    </xf>
    <xf numFmtId="198" fontId="77"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338" fontId="22" fillId="0" borderId="0" applyFont="0" applyFill="0" applyBorder="0" applyProtection="0">
      <alignment vertical="center"/>
    </xf>
    <xf numFmtId="38" fontId="69" fillId="0" borderId="0" applyFont="0" applyFill="0" applyBorder="0" applyProtection="0">
      <alignment vertical="center"/>
    </xf>
    <xf numFmtId="352" fontId="18" fillId="0" borderId="1">
      <alignment vertical="center"/>
    </xf>
    <xf numFmtId="0" fontId="14" fillId="0" borderId="0">
      <protection locked="0"/>
    </xf>
    <xf numFmtId="206" fontId="22" fillId="0" borderId="18">
      <alignment horizontal="center" vertical="center"/>
    </xf>
    <xf numFmtId="41" fontId="14" fillId="0" borderId="0" applyFont="0" applyFill="0" applyBorder="0" applyAlignment="0" applyProtection="0"/>
    <xf numFmtId="0" fontId="219" fillId="0" borderId="46"/>
    <xf numFmtId="0" fontId="14" fillId="0" borderId="0" applyFont="0" applyFill="0" applyBorder="0" applyAlignment="0" applyProtection="0"/>
    <xf numFmtId="206" fontId="22" fillId="0" borderId="0" applyNumberFormat="0" applyFont="0" applyFill="0" applyBorder="0" applyProtection="0">
      <alignment vertical="center"/>
    </xf>
    <xf numFmtId="353" fontId="14" fillId="0" borderId="0" applyNumberFormat="0" applyFont="0" applyFill="0" applyBorder="0" applyProtection="0">
      <alignment vertical="center"/>
    </xf>
    <xf numFmtId="353" fontId="14" fillId="0" borderId="0" applyNumberFormat="0" applyFont="0" applyFill="0" applyBorder="0" applyProtection="0">
      <alignment vertical="center"/>
    </xf>
    <xf numFmtId="353" fontId="14" fillId="0" borderId="0" applyNumberFormat="0" applyFont="0" applyFill="0" applyBorder="0" applyProtection="0">
      <alignment vertical="center"/>
    </xf>
    <xf numFmtId="353" fontId="14" fillId="0" borderId="0" applyNumberFormat="0" applyFont="0" applyFill="0" applyBorder="0" applyProtection="0">
      <alignment vertical="center"/>
    </xf>
    <xf numFmtId="206" fontId="12" fillId="0" borderId="69">
      <alignment vertical="center"/>
    </xf>
    <xf numFmtId="354" fontId="27" fillId="0" borderId="1"/>
    <xf numFmtId="355" fontId="220" fillId="0" borderId="70">
      <alignment vertical="center"/>
    </xf>
    <xf numFmtId="251" fontId="87" fillId="22" borderId="0" applyFill="0" applyBorder="0" applyProtection="0">
      <alignment horizontal="right"/>
    </xf>
    <xf numFmtId="0" fontId="6" fillId="22" borderId="0" applyFill="0" applyBorder="0" applyProtection="0">
      <alignment horizontal="right"/>
    </xf>
    <xf numFmtId="0" fontId="6" fillId="22" borderId="0" applyFill="0" applyBorder="0" applyProtection="0">
      <alignment horizontal="right"/>
    </xf>
    <xf numFmtId="0" fontId="6" fillId="22" borderId="0" applyFill="0" applyBorder="0" applyProtection="0">
      <alignment horizontal="right"/>
    </xf>
    <xf numFmtId="0" fontId="6" fillId="22" borderId="0" applyFill="0" applyBorder="0" applyProtection="0">
      <alignment horizontal="right"/>
    </xf>
    <xf numFmtId="38" fontId="221" fillId="0" borderId="71">
      <alignment horizontal="right" vertical="center"/>
    </xf>
    <xf numFmtId="206" fontId="222" fillId="0" borderId="0"/>
    <xf numFmtId="206" fontId="222" fillId="0" borderId="0"/>
    <xf numFmtId="206" fontId="222" fillId="0" borderId="0"/>
    <xf numFmtId="206" fontId="222" fillId="0" borderId="0"/>
    <xf numFmtId="38" fontId="69" fillId="0" borderId="0" applyFont="0" applyFill="0" applyBorder="0" applyAlignment="0" applyProtection="0">
      <alignment vertical="center"/>
    </xf>
    <xf numFmtId="194" fontId="69" fillId="0" borderId="0" applyFont="0" applyFill="0" applyBorder="0" applyAlignment="0" applyProtection="0">
      <alignment vertical="center"/>
    </xf>
    <xf numFmtId="356" fontId="69" fillId="0" borderId="0" applyFont="0" applyFill="0" applyBorder="0" applyAlignment="0" applyProtection="0">
      <alignment vertical="center"/>
    </xf>
    <xf numFmtId="356" fontId="69" fillId="0" borderId="0" applyFont="0" applyFill="0" applyBorder="0" applyAlignment="0" applyProtection="0">
      <alignment vertical="center"/>
    </xf>
    <xf numFmtId="356" fontId="69" fillId="0" borderId="0" applyFont="0" applyFill="0" applyBorder="0" applyAlignment="0" applyProtection="0">
      <alignment vertical="center"/>
    </xf>
    <xf numFmtId="356" fontId="69" fillId="0" borderId="0" applyFont="0" applyFill="0" applyBorder="0" applyAlignment="0" applyProtection="0">
      <alignment vertical="center"/>
    </xf>
    <xf numFmtId="38" fontId="69" fillId="0" borderId="0" applyFill="0" applyBorder="0" applyAlignment="0" applyProtection="0">
      <alignment vertical="center"/>
    </xf>
    <xf numFmtId="357" fontId="69" fillId="0" borderId="0" applyFont="0" applyFill="0" applyBorder="0" applyAlignment="0" applyProtection="0">
      <alignment vertical="center"/>
    </xf>
    <xf numFmtId="357" fontId="69" fillId="0" borderId="0" applyFont="0" applyFill="0" applyBorder="0" applyAlignment="0" applyProtection="0">
      <alignment vertical="center"/>
    </xf>
    <xf numFmtId="357" fontId="69" fillId="0" borderId="0" applyFont="0" applyFill="0" applyBorder="0" applyAlignment="0" applyProtection="0">
      <alignment vertical="center"/>
    </xf>
    <xf numFmtId="357" fontId="69" fillId="0" borderId="0" applyFont="0" applyFill="0" applyBorder="0" applyAlignment="0" applyProtection="0">
      <alignment vertical="center"/>
    </xf>
    <xf numFmtId="358" fontId="223" fillId="0" borderId="72"/>
    <xf numFmtId="305" fontId="10" fillId="0" borderId="0" applyFont="0" applyFill="0" applyBorder="0" applyAlignment="0" applyProtection="0"/>
    <xf numFmtId="40" fontId="22" fillId="0" borderId="16"/>
    <xf numFmtId="359" fontId="34" fillId="0" borderId="0" applyFont="0" applyFill="0" applyBorder="0" applyAlignment="0" applyProtection="0"/>
    <xf numFmtId="360" fontId="12" fillId="0" borderId="0" applyFont="0" applyFill="0" applyBorder="0" applyAlignment="0" applyProtection="0">
      <alignment textRotation="255"/>
    </xf>
    <xf numFmtId="360" fontId="12" fillId="0" borderId="0" applyFont="0" applyFill="0" applyBorder="0" applyAlignment="0" applyProtection="0">
      <alignment textRotation="255"/>
    </xf>
    <xf numFmtId="360" fontId="12" fillId="0" borderId="0" applyFont="0" applyFill="0" applyBorder="0" applyAlignment="0" applyProtection="0">
      <alignment textRotation="255"/>
    </xf>
    <xf numFmtId="360" fontId="12" fillId="0" borderId="0" applyFont="0" applyFill="0" applyBorder="0" applyAlignment="0" applyProtection="0">
      <alignment textRotation="255"/>
    </xf>
    <xf numFmtId="361" fontId="34" fillId="0" borderId="0" applyFont="0" applyFill="0" applyBorder="0" applyAlignment="0" applyProtection="0"/>
    <xf numFmtId="362" fontId="12" fillId="0" borderId="0" applyFont="0" applyFill="0" applyBorder="0" applyAlignment="0" applyProtection="0">
      <alignment textRotation="255"/>
    </xf>
    <xf numFmtId="362" fontId="12" fillId="0" borderId="0" applyFont="0" applyFill="0" applyBorder="0" applyAlignment="0" applyProtection="0">
      <alignment textRotation="255"/>
    </xf>
    <xf numFmtId="362" fontId="12" fillId="0" borderId="0" applyFont="0" applyFill="0" applyBorder="0" applyAlignment="0" applyProtection="0">
      <alignment textRotation="255"/>
    </xf>
    <xf numFmtId="362" fontId="12" fillId="0" borderId="0" applyFont="0" applyFill="0" applyBorder="0" applyAlignment="0" applyProtection="0">
      <alignment textRotation="255"/>
    </xf>
    <xf numFmtId="181" fontId="10" fillId="0" borderId="1">
      <alignment vertical="center"/>
    </xf>
    <xf numFmtId="363" fontId="34" fillId="0" borderId="0" applyFont="0" applyFill="0" applyBorder="0" applyAlignment="0" applyProtection="0"/>
    <xf numFmtId="364" fontId="12" fillId="0" borderId="0" applyFont="0" applyFill="0" applyBorder="0" applyAlignment="0" applyProtection="0">
      <alignment textRotation="255"/>
    </xf>
    <xf numFmtId="364" fontId="12" fillId="0" borderId="0" applyFont="0" applyFill="0" applyBorder="0" applyAlignment="0" applyProtection="0">
      <alignment textRotation="255"/>
    </xf>
    <xf numFmtId="364" fontId="12" fillId="0" borderId="0" applyFont="0" applyFill="0" applyBorder="0" applyAlignment="0" applyProtection="0">
      <alignment textRotation="255"/>
    </xf>
    <xf numFmtId="364" fontId="12" fillId="0" borderId="0" applyFont="0" applyFill="0" applyBorder="0" applyAlignment="0" applyProtection="0">
      <alignment textRotation="255"/>
    </xf>
    <xf numFmtId="365" fontId="34" fillId="0" borderId="0" applyFont="0" applyFill="0" applyBorder="0" applyAlignment="0" applyProtection="0"/>
    <xf numFmtId="219" fontId="35" fillId="0" borderId="4" applyFont="0" applyFill="0" applyBorder="0" applyAlignment="0" applyProtection="0">
      <alignment vertical="center"/>
    </xf>
    <xf numFmtId="219" fontId="35" fillId="0" borderId="4" applyFont="0" applyFill="0" applyBorder="0" applyAlignment="0" applyProtection="0">
      <alignment vertical="center"/>
    </xf>
    <xf numFmtId="219" fontId="35" fillId="0" borderId="4" applyFont="0" applyFill="0" applyBorder="0" applyAlignment="0" applyProtection="0">
      <alignment vertical="center"/>
    </xf>
    <xf numFmtId="219" fontId="35" fillId="0" borderId="4" applyFont="0" applyFill="0" applyBorder="0" applyAlignment="0" applyProtection="0">
      <alignment vertical="center"/>
    </xf>
    <xf numFmtId="0" fontId="14" fillId="0" borderId="0">
      <protection locked="0"/>
    </xf>
    <xf numFmtId="0" fontId="224" fillId="0" borderId="0">
      <alignment horizontal="centerContinuous" vertical="center"/>
    </xf>
    <xf numFmtId="2" fontId="225" fillId="0" borderId="46" applyNumberFormat="0" applyFont="0" applyFill="0" applyAlignment="0" applyProtection="0">
      <alignment vertical="center"/>
    </xf>
    <xf numFmtId="41" fontId="226" fillId="0" borderId="0" applyNumberFormat="0" applyBorder="0" applyAlignment="0">
      <alignment vertical="center"/>
    </xf>
    <xf numFmtId="0" fontId="12" fillId="0" borderId="1" applyNumberFormat="0" applyFont="0" applyFill="0" applyAlignment="0" applyProtection="0"/>
    <xf numFmtId="198" fontId="77"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198" fontId="77" fillId="0" borderId="0">
      <protection locked="0"/>
    </xf>
    <xf numFmtId="0" fontId="14" fillId="0" borderId="0">
      <protection locked="0"/>
    </xf>
    <xf numFmtId="0" fontId="14" fillId="0" borderId="0">
      <protection locked="0"/>
    </xf>
    <xf numFmtId="236" fontId="22"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234" fontId="218" fillId="0" borderId="0">
      <protection locked="0"/>
    </xf>
    <xf numFmtId="234" fontId="218" fillId="0" borderId="0">
      <protection locked="0"/>
    </xf>
    <xf numFmtId="351" fontId="218" fillId="0" borderId="0">
      <protection locked="0"/>
    </xf>
    <xf numFmtId="351" fontId="218" fillId="0" borderId="0">
      <protection locked="0"/>
    </xf>
    <xf numFmtId="234" fontId="218" fillId="0" borderId="0">
      <protection locked="0"/>
    </xf>
    <xf numFmtId="234" fontId="218"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198" fontId="77" fillId="0" borderId="0">
      <protection locked="0"/>
    </xf>
    <xf numFmtId="0" fontId="22" fillId="0" borderId="0" applyFont="0" applyFill="0" applyBorder="0" applyAlignment="0" applyProtection="0"/>
    <xf numFmtId="42"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22" fillId="0" borderId="0" applyFont="0" applyFill="0" applyBorder="0" applyAlignment="0" applyProtection="0"/>
    <xf numFmtId="366" fontId="22" fillId="0" borderId="0">
      <protection locked="0"/>
    </xf>
    <xf numFmtId="0" fontId="22" fillId="0" borderId="0">
      <protection locked="0"/>
    </xf>
    <xf numFmtId="0" fontId="22" fillId="0" borderId="0">
      <protection locked="0"/>
    </xf>
    <xf numFmtId="0" fontId="22" fillId="0" borderId="0">
      <protection locked="0"/>
    </xf>
    <xf numFmtId="0" fontId="22" fillId="0" borderId="0">
      <protection locked="0"/>
    </xf>
    <xf numFmtId="0" fontId="14" fillId="0" borderId="0"/>
    <xf numFmtId="0" fontId="50" fillId="0" borderId="46">
      <alignment horizontal="center" vertical="center"/>
    </xf>
    <xf numFmtId="0" fontId="50" fillId="0" borderId="46">
      <alignment horizontal="left" vertical="center"/>
    </xf>
    <xf numFmtId="0" fontId="50" fillId="0" borderId="46">
      <alignment vertical="center" textRotation="255"/>
    </xf>
    <xf numFmtId="0" fontId="14" fillId="0" borderId="0"/>
    <xf numFmtId="0" fontId="14" fillId="0" borderId="0"/>
    <xf numFmtId="0" fontId="14" fillId="0" borderId="0"/>
    <xf numFmtId="198" fontId="77" fillId="0" borderId="0">
      <protection locked="0"/>
    </xf>
    <xf numFmtId="198" fontId="77" fillId="0" borderId="0">
      <protection locked="0"/>
    </xf>
    <xf numFmtId="0" fontId="14" fillId="0" borderId="0">
      <protection locked="0"/>
    </xf>
    <xf numFmtId="0" fontId="14" fillId="0" borderId="0">
      <protection locked="0"/>
    </xf>
    <xf numFmtId="236" fontId="22"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xf numFmtId="234" fontId="218" fillId="0" borderId="0">
      <protection locked="0"/>
    </xf>
    <xf numFmtId="234" fontId="218" fillId="0" borderId="0">
      <protection locked="0"/>
    </xf>
    <xf numFmtId="351" fontId="218" fillId="0" borderId="0">
      <protection locked="0"/>
    </xf>
    <xf numFmtId="351" fontId="218" fillId="0" borderId="0">
      <protection locked="0"/>
    </xf>
    <xf numFmtId="234" fontId="218" fillId="0" borderId="0">
      <protection locked="0"/>
    </xf>
    <xf numFmtId="234" fontId="218"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367" fontId="14" fillId="0" borderId="0" applyFill="0" applyBorder="0" applyProtection="0">
      <alignment vertical="center"/>
    </xf>
    <xf numFmtId="0" fontId="14" fillId="0" borderId="0" applyFill="0" applyBorder="0" applyProtection="0">
      <alignment vertical="center"/>
      <protection locked="0"/>
    </xf>
    <xf numFmtId="0" fontId="35" fillId="0" borderId="2">
      <alignment horizontal="distributed" justifyLastLine="1"/>
    </xf>
    <xf numFmtId="0" fontId="35" fillId="0" borderId="73">
      <alignment horizontal="distributed" vertical="center" justifyLastLine="1"/>
    </xf>
    <xf numFmtId="0" fontId="35" fillId="0" borderId="74">
      <alignment horizontal="distributed" vertical="top" justifyLastLine="1"/>
    </xf>
    <xf numFmtId="0" fontId="227" fillId="39" borderId="75" applyNumberFormat="0" applyProtection="0">
      <alignment horizontal="right"/>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228" fillId="0" borderId="0">
      <alignment vertical="center"/>
    </xf>
    <xf numFmtId="0" fontId="14" fillId="0" borderId="0">
      <alignment vertical="center"/>
    </xf>
    <xf numFmtId="0" fontId="11" fillId="0" borderId="0">
      <alignment vertical="center"/>
    </xf>
    <xf numFmtId="0" fontId="195" fillId="0" borderId="0"/>
    <xf numFmtId="0" fontId="229" fillId="0" borderId="0" applyNumberFormat="0" applyBorder="0" applyAlignment="0" applyProtection="0">
      <alignment vertical="center"/>
    </xf>
    <xf numFmtId="0" fontId="25" fillId="0" borderId="0">
      <alignment vertical="center"/>
    </xf>
    <xf numFmtId="0" fontId="230" fillId="0" borderId="0"/>
    <xf numFmtId="0" fontId="14" fillId="0" borderId="0">
      <alignment vertical="center"/>
    </xf>
    <xf numFmtId="0" fontId="14" fillId="0" borderId="0">
      <alignment vertical="center"/>
    </xf>
    <xf numFmtId="0" fontId="25" fillId="0" borderId="0">
      <alignment vertical="center"/>
    </xf>
    <xf numFmtId="0" fontId="68" fillId="0" borderId="0"/>
    <xf numFmtId="0" fontId="68" fillId="0" borderId="0"/>
    <xf numFmtId="0" fontId="68" fillId="0" borderId="0"/>
    <xf numFmtId="0" fontId="14" fillId="0" borderId="0">
      <alignment vertical="center"/>
    </xf>
    <xf numFmtId="0" fontId="14" fillId="0" borderId="0">
      <alignment vertical="center"/>
    </xf>
    <xf numFmtId="0" fontId="14" fillId="0" borderId="0">
      <alignment vertical="center"/>
    </xf>
    <xf numFmtId="0" fontId="27" fillId="0" borderId="0"/>
    <xf numFmtId="0" fontId="6" fillId="0" borderId="0"/>
    <xf numFmtId="0" fontId="68" fillId="0" borderId="0"/>
    <xf numFmtId="0" fontId="68" fillId="0" borderId="0"/>
    <xf numFmtId="0" fontId="68" fillId="0" borderId="0"/>
    <xf numFmtId="0" fontId="231" fillId="0" borderId="0">
      <alignment vertical="center"/>
    </xf>
    <xf numFmtId="0" fontId="68" fillId="0" borderId="0"/>
    <xf numFmtId="0" fontId="232" fillId="0" borderId="0">
      <alignment vertical="center"/>
    </xf>
    <xf numFmtId="0" fontId="68" fillId="0" borderId="0"/>
    <xf numFmtId="0" fontId="68" fillId="0" borderId="0"/>
    <xf numFmtId="0" fontId="70" fillId="0" borderId="0"/>
    <xf numFmtId="0" fontId="27" fillId="0" borderId="0"/>
    <xf numFmtId="0" fontId="14" fillId="0" borderId="0">
      <alignment vertical="center"/>
    </xf>
    <xf numFmtId="0" fontId="233" fillId="0" borderId="0">
      <alignment vertical="center"/>
    </xf>
    <xf numFmtId="0" fontId="14" fillId="0" borderId="0"/>
    <xf numFmtId="0" fontId="14" fillId="0" borderId="0"/>
    <xf numFmtId="0" fontId="132" fillId="0" borderId="0">
      <alignment vertical="center"/>
    </xf>
    <xf numFmtId="0" fontId="132" fillId="0" borderId="0">
      <alignment vertical="center"/>
    </xf>
    <xf numFmtId="0" fontId="132" fillId="0" borderId="0">
      <alignment vertical="center"/>
    </xf>
    <xf numFmtId="0" fontId="14"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232" fillId="0" borderId="0">
      <alignment vertical="center"/>
    </xf>
    <xf numFmtId="0" fontId="231" fillId="0" borderId="0">
      <alignment vertical="center"/>
    </xf>
    <xf numFmtId="0" fontId="14" fillId="0" borderId="0"/>
    <xf numFmtId="0" fontId="14" fillId="0" borderId="0"/>
    <xf numFmtId="0" fontId="14" fillId="0" borderId="0"/>
    <xf numFmtId="0" fontId="14" fillId="0" borderId="0"/>
    <xf numFmtId="0" fontId="14" fillId="0" borderId="0"/>
    <xf numFmtId="0" fontId="14" fillId="0" borderId="0">
      <alignment vertical="center"/>
    </xf>
    <xf numFmtId="0" fontId="12" fillId="0" borderId="0"/>
    <xf numFmtId="0" fontId="230" fillId="0" borderId="0"/>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4" fillId="0" borderId="0"/>
    <xf numFmtId="0" fontId="25" fillId="0" borderId="0">
      <alignment vertical="center"/>
    </xf>
    <xf numFmtId="0" fontId="14" fillId="0" borderId="0"/>
    <xf numFmtId="0" fontId="69" fillId="0" borderId="0">
      <alignment vertical="center"/>
    </xf>
    <xf numFmtId="0" fontId="69" fillId="0" borderId="0">
      <alignment vertical="center"/>
    </xf>
    <xf numFmtId="0" fontId="69" fillId="0" borderId="0">
      <alignment vertical="center"/>
    </xf>
    <xf numFmtId="0" fontId="25"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1" fillId="0" borderId="0">
      <alignment vertical="center"/>
    </xf>
    <xf numFmtId="0" fontId="14" fillId="0" borderId="0"/>
    <xf numFmtId="0" fontId="14" fillId="0" borderId="0"/>
    <xf numFmtId="0" fontId="14" fillId="0" borderId="0"/>
    <xf numFmtId="0" fontId="234" fillId="0" borderId="0">
      <alignment vertical="center"/>
    </xf>
    <xf numFmtId="345" fontId="216" fillId="0" borderId="46">
      <alignment horizontal="distributed" vertical="center"/>
    </xf>
    <xf numFmtId="0" fontId="14" fillId="0" borderId="0"/>
    <xf numFmtId="0" fontId="12" fillId="0" borderId="0"/>
    <xf numFmtId="3" fontId="35" fillId="0" borderId="1" applyFill="0" applyBorder="0" applyAlignment="0" applyProtection="0"/>
    <xf numFmtId="3" fontId="35" fillId="0" borderId="1" applyFill="0" applyBorder="0" applyAlignment="0" applyProtection="0"/>
    <xf numFmtId="3" fontId="35" fillId="0" borderId="1" applyFill="0" applyBorder="0" applyAlignment="0" applyProtection="0"/>
    <xf numFmtId="3" fontId="35" fillId="0" borderId="1" applyFill="0" applyBorder="0" applyAlignment="0" applyProtection="0"/>
    <xf numFmtId="0" fontId="12" fillId="0" borderId="0" applyProtection="0"/>
    <xf numFmtId="0" fontId="22" fillId="0" borderId="0"/>
    <xf numFmtId="0" fontId="83" fillId="0" borderId="27">
      <alignment horizontal="center" vertical="center"/>
    </xf>
    <xf numFmtId="0" fontId="235"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6" fillId="0" borderId="0" applyNumberFormat="0" applyFill="0" applyBorder="0" applyAlignment="0" applyProtection="0">
      <alignment vertical="top"/>
      <protection locked="0"/>
    </xf>
    <xf numFmtId="0" fontId="237" fillId="0" borderId="0" applyNumberFormat="0" applyFill="0" applyBorder="0" applyAlignment="0" applyProtection="0">
      <alignment vertical="center"/>
    </xf>
    <xf numFmtId="0" fontId="32" fillId="0" borderId="32">
      <protection locked="0"/>
    </xf>
    <xf numFmtId="368" fontId="54" fillId="0" borderId="0" applyFont="0" applyFill="0" applyBorder="0" applyAlignment="0" applyProtection="0"/>
    <xf numFmtId="369" fontId="54" fillId="0" borderId="0" applyFont="0" applyFill="0" applyBorder="0" applyAlignment="0" applyProtection="0"/>
    <xf numFmtId="370" fontId="22" fillId="0" borderId="0">
      <protection locked="0"/>
    </xf>
    <xf numFmtId="0" fontId="22" fillId="0" borderId="0">
      <protection locked="0"/>
    </xf>
    <xf numFmtId="0" fontId="22" fillId="0" borderId="0">
      <protection locked="0"/>
    </xf>
    <xf numFmtId="0" fontId="22" fillId="0" borderId="0">
      <protection locked="0"/>
    </xf>
    <xf numFmtId="0" fontId="22" fillId="0" borderId="0">
      <protection locked="0"/>
    </xf>
    <xf numFmtId="371" fontId="22" fillId="0" borderId="0">
      <protection locked="0"/>
    </xf>
    <xf numFmtId="0" fontId="22" fillId="0" borderId="0">
      <protection locked="0"/>
    </xf>
    <xf numFmtId="0" fontId="22" fillId="0" borderId="0">
      <protection locked="0"/>
    </xf>
    <xf numFmtId="0" fontId="22" fillId="0" borderId="0">
      <protection locked="0"/>
    </xf>
    <xf numFmtId="0" fontId="22" fillId="0" borderId="0">
      <protection locked="0"/>
    </xf>
    <xf numFmtId="0" fontId="50" fillId="0" borderId="0">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0" fontId="66" fillId="0" borderId="76">
      <alignment vertical="center"/>
    </xf>
    <xf numFmtId="206" fontId="22" fillId="0" borderId="77"/>
    <xf numFmtId="0" fontId="14" fillId="0" borderId="0"/>
  </cellStyleXfs>
  <cellXfs count="249">
    <xf numFmtId="0" fontId="0" fillId="0" borderId="0" xfId="0">
      <alignment vertical="center"/>
    </xf>
    <xf numFmtId="0" fontId="0" fillId="0" borderId="0" xfId="0" applyAlignment="1">
      <alignment vertical="center"/>
    </xf>
    <xf numFmtId="0" fontId="0" fillId="0" borderId="0" xfId="0" applyFont="1" applyAlignment="1">
      <alignment vertical="center"/>
    </xf>
    <xf numFmtId="0" fontId="0" fillId="0" borderId="0" xfId="0" quotePrefix="1" applyAlignment="1">
      <alignment vertical="center"/>
    </xf>
    <xf numFmtId="176" fontId="0" fillId="0" borderId="0" xfId="0" applyNumberFormat="1" applyAlignment="1">
      <alignment vertical="center"/>
    </xf>
    <xf numFmtId="0" fontId="4" fillId="0" borderId="1" xfId="0" quotePrefix="1" applyFont="1" applyBorder="1" applyAlignment="1">
      <alignment horizontal="center" vertical="center" wrapText="1"/>
    </xf>
    <xf numFmtId="0" fontId="5" fillId="0" borderId="1" xfId="0" quotePrefix="1" applyFont="1" applyBorder="1" applyAlignment="1">
      <alignment vertical="center" wrapText="1"/>
    </xf>
    <xf numFmtId="0" fontId="5" fillId="0" borderId="1" xfId="0" applyFont="1" applyBorder="1" applyAlignment="1">
      <alignment vertical="center" wrapText="1"/>
    </xf>
    <xf numFmtId="176" fontId="5" fillId="0" borderId="1" xfId="0" applyNumberFormat="1" applyFont="1" applyBorder="1" applyAlignment="1">
      <alignment vertical="center" wrapText="1"/>
    </xf>
    <xf numFmtId="0" fontId="5" fillId="0" borderId="1" xfId="0" applyFont="1" applyBorder="1" applyAlignment="1">
      <alignment vertical="center" wrapText="1"/>
    </xf>
    <xf numFmtId="3" fontId="5" fillId="0" borderId="1" xfId="0" applyNumberFormat="1" applyFont="1" applyBorder="1" applyAlignment="1">
      <alignment vertical="center" wrapText="1"/>
    </xf>
    <xf numFmtId="177" fontId="5" fillId="0" borderId="1" xfId="0" applyNumberFormat="1" applyFont="1" applyBorder="1" applyAlignment="1">
      <alignment vertical="center" wrapText="1"/>
    </xf>
    <xf numFmtId="177" fontId="0" fillId="0" borderId="0" xfId="0" applyNumberFormat="1" applyAlignment="1">
      <alignment vertical="center"/>
    </xf>
    <xf numFmtId="0" fontId="2" fillId="0" borderId="0" xfId="0" applyFont="1" applyAlignment="1">
      <alignment horizontal="centerContinuous" vertical="center"/>
    </xf>
    <xf numFmtId="0" fontId="5" fillId="0" borderId="0" xfId="0" quotePrefix="1" applyFont="1" applyBorder="1" applyAlignment="1">
      <alignment vertical="center" wrapText="1"/>
    </xf>
    <xf numFmtId="0" fontId="6" fillId="0" borderId="1" xfId="0" applyFont="1" applyBorder="1" applyAlignment="1">
      <alignment vertical="center" wrapText="1"/>
    </xf>
    <xf numFmtId="176" fontId="6" fillId="0" borderId="1" xfId="0" applyNumberFormat="1" applyFont="1" applyBorder="1" applyAlignment="1">
      <alignment vertical="center" wrapText="1"/>
    </xf>
    <xf numFmtId="0" fontId="7" fillId="0" borderId="0" xfId="0" applyFont="1">
      <alignment vertical="center"/>
    </xf>
    <xf numFmtId="0" fontId="6" fillId="0" borderId="1" xfId="0" quotePrefix="1" applyFont="1" applyBorder="1" applyAlignment="1">
      <alignment vertical="center" wrapText="1"/>
    </xf>
    <xf numFmtId="0" fontId="7" fillId="0" borderId="0" xfId="0" applyFont="1" applyAlignment="1">
      <alignment vertical="center"/>
    </xf>
    <xf numFmtId="0" fontId="7" fillId="0" borderId="0" xfId="0" quotePrefix="1" applyFont="1" applyAlignment="1">
      <alignment vertical="center"/>
    </xf>
    <xf numFmtId="0" fontId="8" fillId="0" borderId="1" xfId="0" quotePrefix="1" applyFont="1" applyBorder="1" applyAlignment="1">
      <alignment horizontal="center" vertical="center"/>
    </xf>
    <xf numFmtId="0" fontId="6" fillId="0" borderId="1" xfId="0" applyFont="1" applyBorder="1" applyAlignment="1">
      <alignment vertical="top" wrapText="1"/>
    </xf>
    <xf numFmtId="0" fontId="7" fillId="0" borderId="0" xfId="0" applyFont="1" applyAlignment="1">
      <alignment vertical="top"/>
    </xf>
    <xf numFmtId="0" fontId="7" fillId="0" borderId="0" xfId="0" quotePrefix="1" applyFont="1" applyAlignment="1">
      <alignment vertical="top"/>
    </xf>
    <xf numFmtId="0" fontId="9" fillId="0" borderId="0" xfId="0" applyFont="1" applyAlignment="1">
      <alignment horizontal="centerContinuous" vertical="center"/>
    </xf>
    <xf numFmtId="0" fontId="7" fillId="0" borderId="0" xfId="0" quotePrefix="1" applyFont="1">
      <alignment vertical="center"/>
    </xf>
    <xf numFmtId="3" fontId="6" fillId="0" borderId="1" xfId="0" applyNumberFormat="1" applyFont="1" applyBorder="1" applyAlignment="1">
      <alignment vertical="center" wrapText="1"/>
    </xf>
    <xf numFmtId="0" fontId="7" fillId="0" borderId="7"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1" xfId="0" quotePrefix="1" applyFont="1" applyBorder="1" applyAlignment="1">
      <alignment vertical="center"/>
    </xf>
    <xf numFmtId="4" fontId="6" fillId="0" borderId="1" xfId="0" applyNumberFormat="1" applyFont="1" applyBorder="1" applyAlignment="1">
      <alignment vertical="center" wrapText="1"/>
    </xf>
    <xf numFmtId="0" fontId="6" fillId="0" borderId="1" xfId="0" applyFont="1" applyBorder="1" applyAlignment="1">
      <alignment vertical="center"/>
    </xf>
    <xf numFmtId="177" fontId="6" fillId="0" borderId="1" xfId="0" applyNumberFormat="1" applyFont="1" applyBorder="1" applyAlignment="1">
      <alignment vertical="center" wrapText="1"/>
    </xf>
    <xf numFmtId="177" fontId="7" fillId="0" borderId="0" xfId="0" applyNumberFormat="1" applyFont="1" applyAlignment="1">
      <alignment vertical="center"/>
    </xf>
    <xf numFmtId="0" fontId="5" fillId="0" borderId="1" xfId="0" quotePrefix="1" applyFont="1" applyBorder="1" applyAlignment="1">
      <alignment horizontal="center" vertical="center" wrapText="1"/>
    </xf>
    <xf numFmtId="177" fontId="6" fillId="0" borderId="1" xfId="0" quotePrefix="1" applyNumberFormat="1" applyFont="1" applyBorder="1" applyAlignment="1">
      <alignment horizontal="center" vertical="center" wrapText="1"/>
    </xf>
    <xf numFmtId="177" fontId="5" fillId="0" borderId="1" xfId="0" quotePrefix="1" applyNumberFormat="1" applyFont="1" applyBorder="1" applyAlignment="1">
      <alignment horizontal="center" vertical="center" wrapText="1"/>
    </xf>
    <xf numFmtId="0" fontId="6" fillId="0" borderId="1" xfId="0" quotePrefix="1" applyFont="1" applyFill="1" applyBorder="1" applyAlignment="1">
      <alignment vertical="center" wrapText="1"/>
    </xf>
    <xf numFmtId="177" fontId="6" fillId="0" borderId="1" xfId="0" quotePrefix="1" applyNumberFormat="1" applyFont="1" applyFill="1" applyBorder="1" applyAlignment="1">
      <alignment horizontal="center" vertical="center" wrapText="1"/>
    </xf>
    <xf numFmtId="0" fontId="6" fillId="0" borderId="1" xfId="0" quotePrefix="1" applyFont="1" applyBorder="1" applyAlignment="1">
      <alignment horizontal="center" vertical="center" wrapText="1"/>
    </xf>
    <xf numFmtId="0" fontId="6" fillId="0" borderId="1" xfId="0" quotePrefix="1" applyFont="1" applyFill="1" applyBorder="1" applyAlignment="1">
      <alignment horizontal="center" vertical="center" wrapText="1"/>
    </xf>
    <xf numFmtId="178" fontId="6" fillId="0" borderId="1" xfId="0" applyNumberFormat="1" applyFont="1" applyBorder="1" applyAlignment="1">
      <alignment vertical="center" wrapText="1"/>
    </xf>
    <xf numFmtId="41" fontId="6" fillId="0" borderId="1" xfId="2" applyFont="1" applyBorder="1" applyAlignment="1">
      <alignment horizontal="right" vertical="center" wrapText="1"/>
    </xf>
    <xf numFmtId="3" fontId="6" fillId="0" borderId="5" xfId="0" applyNumberFormat="1" applyFont="1" applyBorder="1" applyAlignment="1">
      <alignment vertical="center" wrapText="1"/>
    </xf>
    <xf numFmtId="179" fontId="6" fillId="0" borderId="1" xfId="0" applyNumberFormat="1" applyFont="1" applyBorder="1" applyAlignment="1">
      <alignment vertical="center" wrapText="1"/>
    </xf>
    <xf numFmtId="179" fontId="6" fillId="0" borderId="1" xfId="0" applyNumberFormat="1" applyFont="1" applyFill="1" applyBorder="1" applyAlignment="1">
      <alignment vertical="center" wrapText="1"/>
    </xf>
    <xf numFmtId="179" fontId="5"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41" fontId="6" fillId="0" borderId="1" xfId="2" applyNumberFormat="1" applyFont="1" applyBorder="1" applyAlignment="1">
      <alignment horizontal="center" vertical="center" wrapText="1"/>
    </xf>
    <xf numFmtId="41" fontId="6" fillId="0" borderId="1" xfId="0" applyNumberFormat="1" applyFont="1" applyBorder="1" applyAlignment="1">
      <alignment vertical="center" wrapText="1"/>
    </xf>
    <xf numFmtId="41" fontId="6" fillId="0" borderId="1" xfId="0" applyNumberFormat="1" applyFont="1" applyBorder="1" applyAlignment="1">
      <alignment horizontal="center" vertical="center" wrapText="1"/>
    </xf>
    <xf numFmtId="0" fontId="6" fillId="0" borderId="1" xfId="0" quotePrefix="1" applyFont="1" applyBorder="1" applyAlignment="1">
      <alignment horizontal="left" vertical="center" wrapText="1"/>
    </xf>
    <xf numFmtId="0" fontId="15" fillId="0" borderId="0" xfId="3" applyFont="1"/>
    <xf numFmtId="0" fontId="17" fillId="0" borderId="0" xfId="3" applyFont="1" applyAlignment="1">
      <alignment horizontal="center" vertical="center"/>
    </xf>
    <xf numFmtId="0" fontId="20" fillId="0" borderId="7" xfId="3" applyFont="1" applyBorder="1" applyAlignment="1">
      <alignment horizontal="center" vertical="center"/>
    </xf>
    <xf numFmtId="0" fontId="12" fillId="0" borderId="0" xfId="3" applyFont="1"/>
    <xf numFmtId="0" fontId="21" fillId="0" borderId="0" xfId="3" applyFont="1" applyAlignment="1">
      <alignment horizontal="center" vertical="center"/>
    </xf>
    <xf numFmtId="0" fontId="12" fillId="0" borderId="4" xfId="3" applyFont="1" applyBorder="1" applyAlignment="1">
      <alignment horizontal="center" vertical="center"/>
    </xf>
    <xf numFmtId="0" fontId="12" fillId="0" borderId="1" xfId="3" applyFont="1" applyBorder="1" applyAlignment="1">
      <alignment horizontal="center" vertical="center"/>
    </xf>
    <xf numFmtId="2" fontId="6" fillId="0" borderId="1" xfId="3" applyNumberFormat="1" applyFont="1" applyBorder="1" applyAlignment="1">
      <alignment horizontal="center" vertical="center" wrapText="1"/>
    </xf>
    <xf numFmtId="0" fontId="18" fillId="0" borderId="1" xfId="3" applyFont="1" applyBorder="1" applyAlignment="1">
      <alignment horizontal="center" vertical="center"/>
    </xf>
    <xf numFmtId="10" fontId="12" fillId="0" borderId="0" xfId="5" applyNumberFormat="1" applyFont="1" applyAlignment="1"/>
    <xf numFmtId="41" fontId="12" fillId="0" borderId="1" xfId="3" applyNumberFormat="1" applyFont="1" applyBorder="1" applyAlignment="1">
      <alignment vertical="center"/>
    </xf>
    <xf numFmtId="2" fontId="6" fillId="0" borderId="1" xfId="6" applyNumberFormat="1" applyFont="1" applyBorder="1" applyAlignment="1">
      <alignment vertical="center"/>
    </xf>
    <xf numFmtId="0" fontId="18" fillId="0" borderId="1" xfId="3" applyFont="1" applyBorder="1" applyAlignment="1">
      <alignment vertical="center"/>
    </xf>
    <xf numFmtId="41" fontId="21" fillId="0" borderId="0" xfId="3" applyNumberFormat="1" applyFont="1" applyAlignment="1">
      <alignment horizontal="center" vertical="center"/>
    </xf>
    <xf numFmtId="41" fontId="12" fillId="0" borderId="0" xfId="3" applyNumberFormat="1" applyFont="1"/>
    <xf numFmtId="0" fontId="12" fillId="0" borderId="2" xfId="3" applyFont="1" applyBorder="1" applyAlignment="1">
      <alignment horizontal="center" vertical="center"/>
    </xf>
    <xf numFmtId="0" fontId="12" fillId="0" borderId="14" xfId="3" applyFont="1" applyBorder="1" applyAlignment="1">
      <alignment horizontal="center" vertical="center"/>
    </xf>
    <xf numFmtId="0" fontId="12" fillId="0" borderId="15" xfId="3" quotePrefix="1" applyFont="1" applyBorder="1" applyAlignment="1">
      <alignment horizontal="left" vertical="center"/>
    </xf>
    <xf numFmtId="0" fontId="12" fillId="0" borderId="6" xfId="3" applyFont="1" applyBorder="1" applyAlignment="1">
      <alignment horizontal="left" vertical="center"/>
    </xf>
    <xf numFmtId="0" fontId="12" fillId="0" borderId="3" xfId="3" applyFont="1" applyBorder="1" applyAlignment="1">
      <alignment horizontal="center" vertical="center"/>
    </xf>
    <xf numFmtId="0" fontId="12" fillId="0" borderId="16" xfId="3" applyFont="1" applyBorder="1" applyAlignment="1">
      <alignment horizontal="left" vertical="center"/>
    </xf>
    <xf numFmtId="180" fontId="12" fillId="0" borderId="4" xfId="3" applyNumberFormat="1" applyFont="1" applyBorder="1" applyAlignment="1">
      <alignment horizontal="left" vertical="center"/>
    </xf>
    <xf numFmtId="41" fontId="12" fillId="0" borderId="1" xfId="3" applyNumberFormat="1" applyFont="1" applyFill="1" applyBorder="1" applyAlignment="1">
      <alignment vertical="center"/>
    </xf>
    <xf numFmtId="181" fontId="5" fillId="2" borderId="0" xfId="7" applyNumberFormat="1" applyFont="1" applyFill="1" applyAlignment="1">
      <alignment vertical="center"/>
    </xf>
    <xf numFmtId="180" fontId="12" fillId="0" borderId="4" xfId="3" applyNumberFormat="1" applyFont="1" applyBorder="1" applyAlignment="1">
      <alignment horizontal="center" vertical="center"/>
    </xf>
    <xf numFmtId="0" fontId="12" fillId="0" borderId="4" xfId="3" quotePrefix="1" applyNumberFormat="1" applyFont="1" applyBorder="1" applyAlignment="1">
      <alignment horizontal="left" vertical="center"/>
    </xf>
    <xf numFmtId="0" fontId="12" fillId="0" borderId="6" xfId="3" applyNumberFormat="1" applyFont="1" applyBorder="1" applyAlignment="1">
      <alignment vertical="center"/>
    </xf>
    <xf numFmtId="0" fontId="12" fillId="0" borderId="14" xfId="3" applyFont="1" applyBorder="1" applyAlignment="1">
      <alignment horizontal="center" vertical="center" textRotation="255"/>
    </xf>
    <xf numFmtId="182" fontId="12" fillId="0" borderId="4" xfId="3" applyNumberFormat="1" applyFont="1" applyBorder="1" applyAlignment="1">
      <alignment horizontal="left" vertical="center"/>
    </xf>
    <xf numFmtId="183" fontId="12" fillId="0" borderId="4" xfId="3" applyNumberFormat="1" applyFont="1" applyBorder="1" applyAlignment="1">
      <alignment horizontal="left" vertical="center"/>
    </xf>
    <xf numFmtId="184" fontId="12" fillId="0" borderId="4" xfId="3" applyNumberFormat="1" applyFont="1" applyBorder="1" applyAlignment="1">
      <alignment horizontal="left" vertical="center"/>
    </xf>
    <xf numFmtId="0" fontId="12" fillId="0" borderId="6" xfId="3" applyFont="1" applyBorder="1" applyAlignment="1">
      <alignment horizontal="left" vertical="center" wrapText="1"/>
    </xf>
    <xf numFmtId="185" fontId="12" fillId="0" borderId="4" xfId="3" applyNumberFormat="1" applyFont="1" applyBorder="1" applyAlignment="1">
      <alignment horizontal="left" vertical="center"/>
    </xf>
    <xf numFmtId="41" fontId="26" fillId="0" borderId="1" xfId="3" applyNumberFormat="1" applyFont="1" applyFill="1" applyBorder="1" applyAlignment="1">
      <alignment vertical="center"/>
    </xf>
    <xf numFmtId="186" fontId="12" fillId="0" borderId="4" xfId="3" applyNumberFormat="1" applyFont="1" applyBorder="1" applyAlignment="1">
      <alignment horizontal="left" vertical="center"/>
    </xf>
    <xf numFmtId="186" fontId="21" fillId="0" borderId="1" xfId="3" applyNumberFormat="1" applyFont="1" applyBorder="1" applyAlignment="1">
      <alignment horizontal="left" vertical="center"/>
    </xf>
    <xf numFmtId="3" fontId="21" fillId="0" borderId="1" xfId="3" applyNumberFormat="1" applyFont="1" applyBorder="1" applyAlignment="1">
      <alignment horizontal="left" vertical="center"/>
    </xf>
    <xf numFmtId="10" fontId="28" fillId="0" borderId="1" xfId="8" applyNumberFormat="1" applyFont="1" applyFill="1" applyBorder="1" applyAlignment="1" applyProtection="1">
      <alignment horizontal="center" vertical="center"/>
    </xf>
    <xf numFmtId="187" fontId="12" fillId="0" borderId="4" xfId="3" applyNumberFormat="1" applyFont="1" applyBorder="1" applyAlignment="1">
      <alignment horizontal="left" vertical="center"/>
    </xf>
    <xf numFmtId="188" fontId="21" fillId="0" borderId="1" xfId="3" applyNumberFormat="1" applyFont="1" applyBorder="1" applyAlignment="1">
      <alignment horizontal="left" vertical="center"/>
    </xf>
    <xf numFmtId="41" fontId="28" fillId="0" borderId="1" xfId="8" applyNumberFormat="1" applyFont="1" applyFill="1" applyBorder="1" applyAlignment="1" applyProtection="1">
      <alignment vertical="center"/>
    </xf>
    <xf numFmtId="189" fontId="28" fillId="0" borderId="1" xfId="8" applyNumberFormat="1" applyFont="1" applyFill="1" applyBorder="1" applyAlignment="1" applyProtection="1">
      <alignment vertical="center"/>
    </xf>
    <xf numFmtId="190" fontId="12" fillId="0" borderId="4" xfId="3" applyNumberFormat="1" applyFont="1" applyBorder="1" applyAlignment="1">
      <alignment horizontal="left" vertical="center"/>
    </xf>
    <xf numFmtId="0" fontId="12" fillId="0" borderId="4" xfId="3" applyFont="1" applyBorder="1" applyAlignment="1">
      <alignment horizontal="right" vertical="center"/>
    </xf>
    <xf numFmtId="191" fontId="12" fillId="0" borderId="4" xfId="3" applyNumberFormat="1" applyFont="1" applyBorder="1" applyAlignment="1">
      <alignment horizontal="left" vertical="center"/>
    </xf>
    <xf numFmtId="0" fontId="12" fillId="0" borderId="0" xfId="3" applyFont="1" applyAlignment="1">
      <alignment vertical="center"/>
    </xf>
    <xf numFmtId="192" fontId="12" fillId="0" borderId="4" xfId="3" applyNumberFormat="1" applyFont="1" applyBorder="1" applyAlignment="1">
      <alignment horizontal="left" vertical="center"/>
    </xf>
    <xf numFmtId="194" fontId="28" fillId="0" borderId="1" xfId="8" applyNumberFormat="1" applyFont="1" applyFill="1" applyBorder="1" applyAlignment="1" applyProtection="1">
      <alignment vertical="center"/>
    </xf>
    <xf numFmtId="0" fontId="12" fillId="0" borderId="4" xfId="3" applyFont="1" applyBorder="1" applyAlignment="1">
      <alignment horizontal="left" vertical="center"/>
    </xf>
    <xf numFmtId="0" fontId="18" fillId="0" borderId="17" xfId="3" applyFont="1" applyBorder="1" applyAlignment="1">
      <alignment horizontal="right" vertical="center"/>
    </xf>
    <xf numFmtId="41" fontId="28" fillId="0" borderId="0" xfId="8" applyNumberFormat="1" applyFont="1" applyFill="1" applyBorder="1" applyAlignment="1" applyProtection="1">
      <alignment vertical="center"/>
    </xf>
    <xf numFmtId="41" fontId="12" fillId="0" borderId="0" xfId="3" applyNumberFormat="1" applyFont="1" applyAlignment="1">
      <alignment vertical="center"/>
    </xf>
    <xf numFmtId="195" fontId="12" fillId="0" borderId="4" xfId="3" quotePrefix="1" applyNumberFormat="1" applyFont="1" applyBorder="1" applyAlignment="1">
      <alignment horizontal="left" vertical="center"/>
    </xf>
    <xf numFmtId="0" fontId="18" fillId="0" borderId="4" xfId="3" applyFont="1" applyBorder="1" applyAlignment="1">
      <alignment horizontal="right" vertical="center"/>
    </xf>
    <xf numFmtId="0" fontId="18" fillId="0" borderId="4" xfId="3" applyFont="1" applyBorder="1" applyAlignment="1">
      <alignment horizontal="left" vertical="center"/>
    </xf>
    <xf numFmtId="2" fontId="18" fillId="0" borderId="1" xfId="6" applyNumberFormat="1" applyFont="1" applyBorder="1" applyAlignment="1">
      <alignment vertical="center"/>
    </xf>
    <xf numFmtId="2" fontId="12" fillId="0" borderId="0" xfId="3" applyNumberFormat="1" applyFont="1"/>
    <xf numFmtId="41" fontId="12" fillId="0" borderId="0" xfId="7" applyFont="1" applyAlignment="1"/>
    <xf numFmtId="0" fontId="238" fillId="0" borderId="7" xfId="0" applyFont="1" applyBorder="1" applyAlignment="1">
      <alignment vertical="center"/>
    </xf>
    <xf numFmtId="0" fontId="8" fillId="0" borderId="7" xfId="0" applyFont="1" applyBorder="1" applyAlignment="1">
      <alignment vertical="center"/>
    </xf>
    <xf numFmtId="0" fontId="8" fillId="0" borderId="0" xfId="0" applyFont="1" applyAlignment="1">
      <alignment vertical="center"/>
    </xf>
    <xf numFmtId="0" fontId="240" fillId="0" borderId="7" xfId="0" applyFont="1" applyBorder="1" applyAlignment="1">
      <alignment vertical="center"/>
    </xf>
    <xf numFmtId="49" fontId="80" fillId="0" borderId="7" xfId="3" applyNumberFormat="1" applyFont="1" applyBorder="1" applyAlignment="1">
      <alignment horizontal="left" vertical="center"/>
    </xf>
    <xf numFmtId="0" fontId="7" fillId="0" borderId="0" xfId="0" quotePrefix="1" applyFont="1">
      <alignment vertical="center"/>
    </xf>
    <xf numFmtId="0" fontId="8" fillId="0" borderId="1" xfId="0" quotePrefix="1" applyFont="1" applyBorder="1" applyAlignment="1">
      <alignment horizontal="center" vertical="center"/>
    </xf>
    <xf numFmtId="0" fontId="21" fillId="0" borderId="1" xfId="0" quotePrefix="1" applyFont="1" applyBorder="1" applyAlignment="1">
      <alignment vertical="center" wrapText="1"/>
    </xf>
    <xf numFmtId="0" fontId="4" fillId="0" borderId="1" xfId="0" applyFont="1" applyBorder="1" applyAlignment="1">
      <alignment vertical="center" wrapText="1"/>
    </xf>
    <xf numFmtId="176" fontId="4" fillId="0" borderId="1" xfId="0" applyNumberFormat="1" applyFont="1" applyBorder="1" applyAlignment="1">
      <alignment vertical="center" wrapText="1"/>
    </xf>
    <xf numFmtId="0" fontId="241" fillId="0" borderId="0" xfId="0" applyFont="1">
      <alignment vertical="center"/>
    </xf>
    <xf numFmtId="176" fontId="241" fillId="0" borderId="0" xfId="0" applyNumberFormat="1" applyFont="1">
      <alignment vertical="center"/>
    </xf>
    <xf numFmtId="3" fontId="6" fillId="0" borderId="9" xfId="0" applyNumberFormat="1" applyFont="1" applyBorder="1" applyAlignment="1">
      <alignment horizontal="left" vertical="center"/>
    </xf>
    <xf numFmtId="3" fontId="6" fillId="0" borderId="10" xfId="0" applyNumberFormat="1" applyFont="1" applyBorder="1" applyAlignment="1">
      <alignment horizontal="left" vertical="center"/>
    </xf>
    <xf numFmtId="0" fontId="8" fillId="0" borderId="1" xfId="0" quotePrefix="1" applyFont="1" applyBorder="1" applyAlignment="1">
      <alignment horizontal="center" vertical="center"/>
    </xf>
    <xf numFmtId="179" fontId="21" fillId="0" borderId="1" xfId="0" applyNumberFormat="1" applyFont="1" applyBorder="1" applyAlignment="1">
      <alignment vertical="center" wrapText="1"/>
    </xf>
    <xf numFmtId="0" fontId="21" fillId="0" borderId="1" xfId="0" quotePrefix="1" applyFont="1" applyBorder="1" applyAlignment="1">
      <alignment horizontal="center" vertical="center" wrapText="1"/>
    </xf>
    <xf numFmtId="177" fontId="21" fillId="0" borderId="1" xfId="0" applyNumberFormat="1" applyFont="1" applyBorder="1" applyAlignment="1">
      <alignment vertical="center" wrapText="1"/>
    </xf>
    <xf numFmtId="0" fontId="8" fillId="0" borderId="1" xfId="0" quotePrefix="1" applyFont="1" applyBorder="1" applyAlignment="1">
      <alignment horizontal="center" vertical="center" shrinkToFit="1"/>
    </xf>
    <xf numFmtId="0" fontId="14" fillId="0" borderId="0" xfId="21550">
      <alignment vertical="center"/>
    </xf>
    <xf numFmtId="0" fontId="6" fillId="0" borderId="15" xfId="21550" applyFont="1" applyBorder="1" applyAlignment="1">
      <alignment horizontal="center" vertical="center" wrapText="1"/>
    </xf>
    <xf numFmtId="0" fontId="6" fillId="0" borderId="20" xfId="21550" applyFont="1" applyBorder="1" applyAlignment="1">
      <alignment horizontal="center" vertical="center" wrapText="1"/>
    </xf>
    <xf numFmtId="0" fontId="6" fillId="0" borderId="17" xfId="21550" applyFont="1" applyBorder="1" applyAlignment="1">
      <alignment horizontal="center" vertical="center" wrapText="1"/>
    </xf>
    <xf numFmtId="0" fontId="6" fillId="0" borderId="63" xfId="21550" applyFont="1" applyBorder="1" applyAlignment="1">
      <alignment horizontal="center" vertical="center" wrapText="1"/>
    </xf>
    <xf numFmtId="0" fontId="6" fillId="0" borderId="78" xfId="21550" applyFont="1" applyBorder="1" applyAlignment="1">
      <alignment horizontal="center" vertical="center" wrapText="1"/>
    </xf>
    <xf numFmtId="0" fontId="6" fillId="0" borderId="16" xfId="21550" applyFont="1" applyBorder="1" applyAlignment="1">
      <alignment horizontal="center" vertical="center" wrapText="1"/>
    </xf>
    <xf numFmtId="0" fontId="14" fillId="0" borderId="0" xfId="21550" applyBorder="1">
      <alignment vertical="center"/>
    </xf>
    <xf numFmtId="0" fontId="12" fillId="0" borderId="3" xfId="1" quotePrefix="1" applyFont="1" applyBorder="1" applyAlignment="1">
      <alignment horizontal="left" vertical="center" wrapText="1"/>
    </xf>
    <xf numFmtId="0" fontId="23" fillId="0" borderId="3" xfId="1" quotePrefix="1" applyFont="1" applyBorder="1" applyAlignment="1">
      <alignment horizontal="center" vertical="center" wrapText="1"/>
    </xf>
    <xf numFmtId="0" fontId="7" fillId="0" borderId="1" xfId="0" applyFont="1" applyBorder="1" applyAlignment="1">
      <alignment vertical="center"/>
    </xf>
    <xf numFmtId="0" fontId="7" fillId="0" borderId="1" xfId="0" applyFont="1" applyBorder="1">
      <alignment vertical="center"/>
    </xf>
    <xf numFmtId="0" fontId="6" fillId="0" borderId="0" xfId="21749" applyFont="1" applyBorder="1"/>
    <xf numFmtId="0" fontId="6" fillId="0" borderId="0" xfId="21749" applyFont="1"/>
    <xf numFmtId="0" fontId="6" fillId="0" borderId="17" xfId="21749" applyFont="1" applyBorder="1"/>
    <xf numFmtId="0" fontId="6" fillId="0" borderId="63" xfId="21749" applyFont="1" applyBorder="1"/>
    <xf numFmtId="0" fontId="6" fillId="0" borderId="0" xfId="21749" applyFont="1" applyBorder="1" applyAlignment="1">
      <alignment horizontal="left"/>
    </xf>
    <xf numFmtId="0" fontId="6" fillId="0" borderId="78" xfId="21749" applyFont="1" applyBorder="1"/>
    <xf numFmtId="0" fontId="6" fillId="0" borderId="7" xfId="21749" applyFont="1" applyBorder="1"/>
    <xf numFmtId="0" fontId="6" fillId="0" borderId="16" xfId="21749" applyFont="1" applyBorder="1"/>
    <xf numFmtId="0" fontId="242" fillId="0" borderId="0" xfId="21749" applyFont="1" applyBorder="1"/>
    <xf numFmtId="0" fontId="242" fillId="0" borderId="17" xfId="21749" applyFont="1" applyBorder="1"/>
    <xf numFmtId="0" fontId="242" fillId="0" borderId="63" xfId="21749" applyFont="1" applyBorder="1"/>
    <xf numFmtId="0" fontId="242" fillId="0" borderId="0" xfId="21749" applyFont="1"/>
    <xf numFmtId="0" fontId="124" fillId="0" borderId="0" xfId="21749" applyFont="1" applyBorder="1"/>
    <xf numFmtId="0" fontId="124" fillId="0" borderId="17" xfId="21749" applyFont="1" applyBorder="1"/>
    <xf numFmtId="0" fontId="124" fillId="0" borderId="63" xfId="21749" applyFont="1" applyBorder="1"/>
    <xf numFmtId="0" fontId="124" fillId="0" borderId="0" xfId="21749" applyFont="1"/>
    <xf numFmtId="0" fontId="4" fillId="0" borderId="1" xfId="0" quotePrefix="1" applyFont="1" applyBorder="1" applyAlignment="1">
      <alignment vertical="center" wrapText="1"/>
    </xf>
    <xf numFmtId="0" fontId="124" fillId="0" borderId="1" xfId="0" quotePrefix="1" applyFont="1" applyBorder="1" applyAlignment="1">
      <alignment horizontal="left" vertical="center" wrapText="1"/>
    </xf>
    <xf numFmtId="0" fontId="0" fillId="0" borderId="7" xfId="0" applyBorder="1">
      <alignment vertical="center"/>
    </xf>
    <xf numFmtId="0" fontId="0" fillId="0" borderId="15" xfId="0" applyBorder="1">
      <alignment vertical="center"/>
    </xf>
    <xf numFmtId="0" fontId="0" fillId="0" borderId="56" xfId="0" applyBorder="1">
      <alignment vertical="center"/>
    </xf>
    <xf numFmtId="0" fontId="0" fillId="0" borderId="20" xfId="0" applyBorder="1">
      <alignment vertical="center"/>
    </xf>
    <xf numFmtId="0" fontId="0" fillId="0" borderId="17" xfId="0" applyBorder="1">
      <alignment vertical="center"/>
    </xf>
    <xf numFmtId="0" fontId="0" fillId="0" borderId="0" xfId="0" applyBorder="1">
      <alignment vertical="center"/>
    </xf>
    <xf numFmtId="0" fontId="0" fillId="0" borderId="63" xfId="0" applyBorder="1">
      <alignment vertical="center"/>
    </xf>
    <xf numFmtId="0" fontId="0" fillId="0" borderId="78" xfId="0" applyBorder="1">
      <alignment vertical="center"/>
    </xf>
    <xf numFmtId="0" fontId="0" fillId="0" borderId="16" xfId="0" applyBorder="1">
      <alignment vertical="center"/>
    </xf>
    <xf numFmtId="0" fontId="18" fillId="0" borderId="1" xfId="3" applyFont="1" applyBorder="1" applyAlignment="1">
      <alignment vertical="center" shrinkToFit="1"/>
    </xf>
    <xf numFmtId="0" fontId="12" fillId="0" borderId="4" xfId="3" quotePrefix="1" applyFont="1" applyBorder="1" applyAlignment="1">
      <alignment horizontal="left" vertical="center"/>
    </xf>
    <xf numFmtId="193" fontId="18" fillId="0" borderId="1" xfId="3" applyNumberFormat="1" applyFont="1" applyBorder="1" applyAlignment="1">
      <alignment vertical="center" shrinkToFit="1"/>
    </xf>
    <xf numFmtId="0" fontId="12" fillId="0" borderId="4" xfId="3" quotePrefix="1" applyFont="1" applyFill="1" applyBorder="1" applyAlignment="1">
      <alignment horizontal="left" vertical="center"/>
    </xf>
    <xf numFmtId="0" fontId="6" fillId="0" borderId="0" xfId="21749" applyFont="1" applyBorder="1" applyAlignment="1">
      <alignment horizontal="center"/>
    </xf>
    <xf numFmtId="0" fontId="245" fillId="0" borderId="0" xfId="21749" applyFont="1" applyBorder="1" applyAlignment="1">
      <alignment horizontal="center" vertical="center" shrinkToFit="1"/>
    </xf>
    <xf numFmtId="0" fontId="246" fillId="0" borderId="0" xfId="21749" applyFont="1" applyBorder="1" applyAlignment="1">
      <alignment horizontal="right"/>
    </xf>
    <xf numFmtId="0" fontId="6" fillId="0" borderId="0" xfId="21749" applyFont="1" applyBorder="1" applyAlignment="1">
      <alignment horizontal="left"/>
    </xf>
    <xf numFmtId="0" fontId="246" fillId="0" borderId="0" xfId="21749" applyFont="1" applyBorder="1" applyAlignment="1">
      <alignment horizontal="left"/>
    </xf>
    <xf numFmtId="0" fontId="242" fillId="0" borderId="0" xfId="21749" applyFont="1" applyBorder="1" applyAlignment="1">
      <alignment horizontal="right"/>
    </xf>
    <xf numFmtId="372" fontId="242" fillId="0" borderId="0" xfId="21749" applyNumberFormat="1" applyFont="1" applyBorder="1" applyAlignment="1">
      <alignment horizontal="right" shrinkToFit="1"/>
    </xf>
    <xf numFmtId="372" fontId="242" fillId="0" borderId="0" xfId="21749" applyNumberFormat="1" applyFont="1" applyBorder="1" applyAlignment="1">
      <alignment horizontal="left"/>
    </xf>
    <xf numFmtId="0" fontId="242" fillId="0" borderId="0" xfId="21749" applyFont="1" applyBorder="1" applyAlignment="1">
      <alignment horizontal="center"/>
    </xf>
    <xf numFmtId="3" fontId="242" fillId="0" borderId="0" xfId="21749" applyNumberFormat="1" applyFont="1" applyBorder="1" applyAlignment="1">
      <alignment horizontal="left"/>
    </xf>
    <xf numFmtId="0" fontId="242" fillId="0" borderId="0" xfId="21749" applyFont="1" applyBorder="1" applyAlignment="1">
      <alignment horizontal="left"/>
    </xf>
    <xf numFmtId="0" fontId="244" fillId="0" borderId="2" xfId="21749" applyFont="1" applyBorder="1" applyAlignment="1">
      <alignment horizontal="center" vertical="center"/>
    </xf>
    <xf numFmtId="0" fontId="244" fillId="0" borderId="14" xfId="21749" applyFont="1" applyBorder="1" applyAlignment="1">
      <alignment horizontal="center" vertical="center"/>
    </xf>
    <xf numFmtId="0" fontId="244" fillId="0" borderId="3" xfId="21749" applyFont="1" applyBorder="1" applyAlignment="1">
      <alignment horizontal="center" vertical="center"/>
    </xf>
    <xf numFmtId="0" fontId="244" fillId="0" borderId="2" xfId="21749" applyFont="1" applyBorder="1" applyAlignment="1">
      <alignment horizontal="center" vertical="center" wrapText="1"/>
    </xf>
    <xf numFmtId="0" fontId="6" fillId="0" borderId="2" xfId="21749" applyFont="1" applyBorder="1" applyAlignment="1">
      <alignment horizontal="center" vertical="center"/>
    </xf>
    <xf numFmtId="0" fontId="6" fillId="0" borderId="14" xfId="21749" applyFont="1" applyBorder="1" applyAlignment="1">
      <alignment horizontal="center" vertical="center"/>
    </xf>
    <xf numFmtId="0" fontId="6" fillId="0" borderId="3" xfId="21749" applyFont="1" applyBorder="1" applyAlignment="1">
      <alignment horizontal="center" vertical="center"/>
    </xf>
    <xf numFmtId="0" fontId="244" fillId="0" borderId="15" xfId="21749" applyFont="1" applyBorder="1" applyAlignment="1">
      <alignment horizontal="center" vertical="center"/>
    </xf>
    <xf numFmtId="0" fontId="244" fillId="0" borderId="56" xfId="21749" applyFont="1" applyBorder="1" applyAlignment="1">
      <alignment horizontal="center" vertical="center"/>
    </xf>
    <xf numFmtId="0" fontId="244" fillId="0" borderId="20" xfId="21749" applyFont="1" applyBorder="1" applyAlignment="1">
      <alignment horizontal="center" vertical="center"/>
    </xf>
    <xf numFmtId="0" fontId="244" fillId="0" borderId="17" xfId="21749" applyFont="1" applyBorder="1" applyAlignment="1">
      <alignment horizontal="center" vertical="center"/>
    </xf>
    <xf numFmtId="0" fontId="244" fillId="0" borderId="0" xfId="21749" applyFont="1" applyBorder="1" applyAlignment="1">
      <alignment horizontal="center" vertical="center"/>
    </xf>
    <xf numFmtId="0" fontId="244" fillId="0" borderId="63" xfId="21749" applyFont="1" applyBorder="1" applyAlignment="1">
      <alignment horizontal="center" vertical="center"/>
    </xf>
    <xf numFmtId="0" fontId="244" fillId="0" borderId="78" xfId="21749" applyFont="1" applyBorder="1" applyAlignment="1">
      <alignment horizontal="center" vertical="center"/>
    </xf>
    <xf numFmtId="0" fontId="244" fillId="0" borderId="7" xfId="21749" applyFont="1" applyBorder="1" applyAlignment="1">
      <alignment horizontal="center" vertical="center"/>
    </xf>
    <xf numFmtId="0" fontId="244" fillId="0" borderId="16" xfId="21749" applyFont="1" applyBorder="1" applyAlignment="1">
      <alignment horizontal="center" vertical="center"/>
    </xf>
    <xf numFmtId="0" fontId="6" fillId="0" borderId="0" xfId="21550" applyFont="1" applyBorder="1" applyAlignment="1">
      <alignment horizontal="left" vertical="center" wrapText="1"/>
    </xf>
    <xf numFmtId="0" fontId="243" fillId="0" borderId="0" xfId="21550" applyFont="1" applyBorder="1" applyAlignment="1">
      <alignment horizontal="left" vertical="center" wrapText="1"/>
    </xf>
    <xf numFmtId="0" fontId="243" fillId="0" borderId="0" xfId="21550" applyFont="1" applyBorder="1" applyAlignment="1">
      <alignment horizontal="left" vertical="center" shrinkToFit="1"/>
    </xf>
    <xf numFmtId="0" fontId="6" fillId="0" borderId="7" xfId="21550" applyFont="1" applyBorder="1" applyAlignment="1">
      <alignment horizontal="left" vertical="center" wrapText="1"/>
    </xf>
    <xf numFmtId="0" fontId="243" fillId="0" borderId="0" xfId="21550" applyFont="1" applyBorder="1" applyAlignment="1">
      <alignment horizontal="left" vertical="center" wrapText="1" shrinkToFit="1"/>
    </xf>
    <xf numFmtId="0" fontId="15" fillId="0" borderId="56" xfId="21550" applyFont="1" applyBorder="1" applyAlignment="1">
      <alignment horizontal="center" vertical="center" wrapText="1"/>
    </xf>
    <xf numFmtId="0" fontId="15" fillId="0" borderId="0" xfId="21550" applyFont="1" applyBorder="1" applyAlignment="1">
      <alignment horizontal="center" vertical="center" wrapText="1"/>
    </xf>
    <xf numFmtId="0" fontId="15" fillId="0" borderId="0" xfId="3" applyFont="1" applyBorder="1" applyAlignment="1">
      <alignment horizontal="center" vertical="center"/>
    </xf>
    <xf numFmtId="0" fontId="23" fillId="0" borderId="11" xfId="4" applyFont="1" applyBorder="1" applyAlignment="1">
      <alignment vertical="center" wrapText="1"/>
    </xf>
    <xf numFmtId="0" fontId="23" fillId="0" borderId="12" xfId="4" applyFont="1" applyBorder="1" applyAlignment="1">
      <alignment vertical="center"/>
    </xf>
    <xf numFmtId="0" fontId="23" fillId="0" borderId="13" xfId="4" applyFont="1" applyBorder="1" applyAlignment="1">
      <alignment vertical="center"/>
    </xf>
    <xf numFmtId="0" fontId="12" fillId="0" borderId="2" xfId="3" applyFont="1" applyBorder="1" applyAlignment="1">
      <alignment horizontal="center" vertical="center" textRotation="255"/>
    </xf>
    <xf numFmtId="0" fontId="12" fillId="0" borderId="14" xfId="3" applyFont="1" applyBorder="1" applyAlignment="1">
      <alignment horizontal="center" vertical="center" textRotation="255"/>
    </xf>
    <xf numFmtId="0" fontId="12" fillId="0" borderId="4" xfId="3" applyFont="1" applyBorder="1" applyAlignment="1">
      <alignment horizontal="center" vertical="center"/>
    </xf>
    <xf numFmtId="0" fontId="12" fillId="0" borderId="6" xfId="3" applyFont="1" applyBorder="1" applyAlignment="1">
      <alignment horizontal="center" vertical="center"/>
    </xf>
    <xf numFmtId="0" fontId="12" fillId="0" borderId="4" xfId="3" quotePrefix="1" applyFont="1" applyBorder="1" applyAlignment="1">
      <alignment horizontal="center" vertical="center"/>
    </xf>
    <xf numFmtId="0" fontId="12" fillId="0" borderId="6" xfId="3" quotePrefix="1" applyFont="1" applyBorder="1" applyAlignment="1">
      <alignment horizontal="center" vertical="center"/>
    </xf>
    <xf numFmtId="2" fontId="6" fillId="0" borderId="4" xfId="6" applyNumberFormat="1" applyFont="1" applyBorder="1" applyAlignment="1">
      <alignment horizontal="center" vertical="center"/>
    </xf>
    <xf numFmtId="2" fontId="6" fillId="0" borderId="6" xfId="6" applyNumberFormat="1" applyFont="1" applyBorder="1" applyAlignment="1">
      <alignment horizontal="center" vertical="center"/>
    </xf>
    <xf numFmtId="0" fontId="18" fillId="0" borderId="5" xfId="3" applyFont="1" applyBorder="1" applyAlignment="1">
      <alignment horizontal="left" vertical="center"/>
    </xf>
    <xf numFmtId="0" fontId="18" fillId="0" borderId="6" xfId="3" applyFont="1" applyBorder="1" applyAlignment="1">
      <alignment horizontal="left" vertical="center"/>
    </xf>
    <xf numFmtId="0" fontId="12" fillId="0" borderId="5" xfId="3" applyFont="1" applyBorder="1" applyAlignment="1">
      <alignment horizontal="left" vertical="center"/>
    </xf>
    <xf numFmtId="0" fontId="12" fillId="0" borderId="6" xfId="3" applyFont="1" applyBorder="1" applyAlignment="1">
      <alignment horizontal="left" vertical="center"/>
    </xf>
    <xf numFmtId="0" fontId="12" fillId="0" borderId="5" xfId="3" applyFont="1" applyFill="1" applyBorder="1" applyAlignment="1">
      <alignment horizontal="left" vertical="center"/>
    </xf>
    <xf numFmtId="0" fontId="12" fillId="0" borderId="6" xfId="3" applyFont="1" applyFill="1" applyBorder="1" applyAlignment="1">
      <alignment horizontal="left" vertical="center"/>
    </xf>
    <xf numFmtId="0" fontId="6" fillId="0" borderId="4" xfId="0" quotePrefix="1" applyFont="1" applyBorder="1" applyAlignment="1">
      <alignment horizontal="left" vertical="center" shrinkToFit="1"/>
    </xf>
    <xf numFmtId="0" fontId="6" fillId="0" borderId="6" xfId="0" quotePrefix="1" applyFont="1" applyBorder="1" applyAlignment="1">
      <alignment horizontal="left" vertical="center" shrinkToFit="1"/>
    </xf>
    <xf numFmtId="0" fontId="4" fillId="0" borderId="4" xfId="0" quotePrefix="1" applyFont="1" applyBorder="1" applyAlignment="1">
      <alignment horizontal="left" vertical="center" wrapText="1"/>
    </xf>
    <xf numFmtId="0" fontId="4" fillId="0" borderId="6" xfId="0" quotePrefix="1" applyFont="1" applyBorder="1" applyAlignment="1">
      <alignment horizontal="left" vertical="center" wrapText="1"/>
    </xf>
    <xf numFmtId="0" fontId="124" fillId="0" borderId="4" xfId="0" quotePrefix="1" applyFont="1" applyBorder="1" applyAlignment="1">
      <alignment horizontal="left" vertical="center" shrinkToFit="1"/>
    </xf>
    <xf numFmtId="0" fontId="124" fillId="0" borderId="6" xfId="0" quotePrefix="1" applyFont="1" applyBorder="1" applyAlignment="1">
      <alignment horizontal="left" vertical="center" shrinkToFit="1"/>
    </xf>
    <xf numFmtId="0" fontId="3" fillId="0" borderId="1" xfId="0" quotePrefix="1" applyFont="1" applyBorder="1" applyAlignment="1">
      <alignment horizontal="center" vertical="center"/>
    </xf>
    <xf numFmtId="0" fontId="4" fillId="0" borderId="1" xfId="0" quotePrefix="1" applyFont="1" applyBorder="1" applyAlignment="1">
      <alignment horizontal="center" vertical="center" wrapText="1"/>
    </xf>
    <xf numFmtId="0" fontId="0" fillId="0" borderId="0" xfId="0" quotePrefix="1">
      <alignment vertical="center"/>
    </xf>
    <xf numFmtId="0" fontId="124" fillId="0" borderId="4" xfId="0" quotePrefix="1" applyFont="1" applyBorder="1" applyAlignment="1">
      <alignment horizontal="left" vertical="center" wrapText="1"/>
    </xf>
    <xf numFmtId="0" fontId="124" fillId="0" borderId="6" xfId="0" quotePrefix="1" applyFont="1" applyBorder="1" applyAlignment="1">
      <alignment horizontal="left" vertical="center" wrapText="1"/>
    </xf>
    <xf numFmtId="0" fontId="7" fillId="0" borderId="0" xfId="0" quotePrefix="1" applyFont="1">
      <alignment vertical="center"/>
    </xf>
    <xf numFmtId="0" fontId="8" fillId="0" borderId="1" xfId="0" quotePrefix="1" applyFont="1" applyBorder="1" applyAlignment="1">
      <alignment horizontal="center" vertical="center"/>
    </xf>
    <xf numFmtId="0" fontId="8" fillId="0" borderId="2" xfId="0" quotePrefix="1" applyFont="1" applyBorder="1" applyAlignment="1">
      <alignment horizontal="center" vertical="center"/>
    </xf>
    <xf numFmtId="0" fontId="8" fillId="0" borderId="3" xfId="0" quotePrefix="1" applyFont="1" applyBorder="1" applyAlignment="1">
      <alignment horizontal="center" vertical="center"/>
    </xf>
    <xf numFmtId="0" fontId="8" fillId="0" borderId="4" xfId="0" quotePrefix="1" applyFont="1" applyBorder="1" applyAlignment="1">
      <alignment horizontal="center" vertical="center"/>
    </xf>
    <xf numFmtId="0" fontId="8" fillId="0" borderId="6" xfId="0" quotePrefix="1" applyFont="1" applyBorder="1" applyAlignment="1">
      <alignment horizontal="center" vertical="center"/>
    </xf>
    <xf numFmtId="0" fontId="239" fillId="0" borderId="7" xfId="0" applyFont="1" applyBorder="1" applyAlignment="1">
      <alignment horizontal="center" vertical="center"/>
    </xf>
    <xf numFmtId="0" fontId="239" fillId="0" borderId="0" xfId="0" applyFont="1" applyAlignment="1">
      <alignment horizontal="center" vertical="center"/>
    </xf>
    <xf numFmtId="0" fontId="153" fillId="0" borderId="0" xfId="0" applyFont="1" applyAlignment="1">
      <alignment vertical="center"/>
    </xf>
    <xf numFmtId="0" fontId="8" fillId="0" borderId="5" xfId="0" quotePrefix="1" applyFont="1" applyBorder="1" applyAlignment="1">
      <alignment horizontal="center" vertical="center"/>
    </xf>
  </cellXfs>
  <cellStyles count="21750">
    <cellStyle name="_x0001_" xfId="9"/>
    <cellStyle name=" " xfId="10"/>
    <cellStyle name="' '" xfId="11"/>
    <cellStyle name="          _x000d__x000a_386grabber=vga.3gr_x000d__x000a_" xfId="12"/>
    <cellStyle name="          _x000d__x000a_shell=progman.exe_x000d__x000a_m" xfId="13"/>
    <cellStyle name="  2" xfId="14"/>
    <cellStyle name="  3" xfId="15"/>
    <cellStyle name="  4" xfId="16"/>
    <cellStyle name="  5" xfId="17"/>
    <cellStyle name=" _04. 구조물공_송서2리" xfId="18"/>
    <cellStyle name=" _08 구성 용호홈뒤" xfId="19"/>
    <cellStyle name=" _4.포장공(전체)" xfId="20"/>
    <cellStyle name=" _97연말" xfId="21"/>
    <cellStyle name=" _97연말1" xfId="22"/>
    <cellStyle name=" _B0_토공_오봉2도로" xfId="23"/>
    <cellStyle name=" _Book1" xfId="24"/>
    <cellStyle name=" _Book3" xfId="25"/>
    <cellStyle name=" _C0_배수공_오봉2도로" xfId="26"/>
    <cellStyle name=" _D0_구조물공_추곡(개략)" xfId="27"/>
    <cellStyle name=" _dt1" xfId="28"/>
    <cellStyle name=" _E0_포장공_오봉2도로" xfId="29"/>
    <cellStyle name=" _L형옹벽" xfId="30"/>
    <cellStyle name=" _구조물공_석축(청도_기초유,기초무)" xfId="31"/>
    <cellStyle name=" _구조물공_옹벽(역T형및기타))" xfId="32"/>
    <cellStyle name=" _금회_10 월봉2 안골" xfId="33"/>
    <cellStyle name=" _라이닝   D_호안공_운문천_금회" xfId="34"/>
    <cellStyle name=" _옥내기기기초공설" xfId="35"/>
    <cellStyle name=" _토공-포장절단,복구" xfId="36"/>
    <cellStyle name=" _포장공_점토블럭" xfId="37"/>
    <cellStyle name=" _포장수량산출" xfId="38"/>
    <cellStyle name=" ღ_x001c__xffff_" xfId="39"/>
    <cellStyle name="_x000a_386grabber=M" xfId="40"/>
    <cellStyle name="&quot;" xfId="41"/>
    <cellStyle name="#" xfId="42"/>
    <cellStyle name="#,##0" xfId="43"/>
    <cellStyle name="#,##0.0" xfId="44"/>
    <cellStyle name="#,##0.00" xfId="45"/>
    <cellStyle name="#,##0.000" xfId="46"/>
    <cellStyle name="#_목차 " xfId="47"/>
    <cellStyle name="$" xfId="48"/>
    <cellStyle name="$_(1)대위저수지 비상수문2.5x1.3=3련(핸들형권양기) 내역" xfId="49"/>
    <cellStyle name="$_2001년 9월" xfId="50"/>
    <cellStyle name="$_2001년 9월 일위" xfId="51"/>
    <cellStyle name="$_2001년7월내역" xfId="52"/>
    <cellStyle name="$_2001년8월내역" xfId="53"/>
    <cellStyle name="$_2002년 설치" xfId="54"/>
    <cellStyle name="$_2002년 합판거푸집" xfId="55"/>
    <cellStyle name="$_2002년2,3월" xfId="56"/>
    <cellStyle name="$_db진흥" xfId="57"/>
    <cellStyle name="$_db진흥 2" xfId="58"/>
    <cellStyle name="$_db진흥 3" xfId="59"/>
    <cellStyle name="$_db진흥 4" xfId="60"/>
    <cellStyle name="$_db진흥 5" xfId="61"/>
    <cellStyle name="$_SE40" xfId="62"/>
    <cellStyle name="$_SE40 2" xfId="63"/>
    <cellStyle name="$_SE40 3" xfId="64"/>
    <cellStyle name="$_SE40 4" xfId="65"/>
    <cellStyle name="$_SE40 5" xfId="66"/>
    <cellStyle name="$_TDW제작시방" xfId="67"/>
    <cellStyle name="$_TDW제작시방(2002,05,27)" xfId="68"/>
    <cellStyle name="$_갑지" xfId="69"/>
    <cellStyle name="$_강릉재료집계" xfId="70"/>
    <cellStyle name="$_견적2" xfId="71"/>
    <cellStyle name="$_견적2 2" xfId="72"/>
    <cellStyle name="$_견적2 3" xfId="73"/>
    <cellStyle name="$_견적2 4" xfId="74"/>
    <cellStyle name="$_견적2 5" xfId="75"/>
    <cellStyle name="$_결재(관동취입보)" xfId="76"/>
    <cellStyle name="$_경천여수로공사비" xfId="77"/>
    <cellStyle name="$_공사비2001-06" xfId="78"/>
    <cellStyle name="$_공사비2001-07" xfId="79"/>
    <cellStyle name="$_군산 혜현2지구 다단내역8×0.9=1련" xfId="80"/>
    <cellStyle name="$_금계공사비" xfId="81"/>
    <cellStyle name="$_기아" xfId="82"/>
    <cellStyle name="$_기아 2" xfId="83"/>
    <cellStyle name="$_기아 3" xfId="84"/>
    <cellStyle name="$_기아 4" xfId="85"/>
    <cellStyle name="$_기아 5" xfId="86"/>
    <cellStyle name="$_남광TS-60B(둔기교)" xfId="87"/>
    <cellStyle name="$_내역서" xfId="88"/>
    <cellStyle name="$_내역표지" xfId="89"/>
    <cellStyle name="$_대위제2지구 분,유말공" xfId="90"/>
    <cellStyle name="$_명금지구 기계내역 보완(유압식2002,10,2)" xfId="91"/>
    <cellStyle name="$_보성회령제사통-변경1" xfId="92"/>
    <cellStyle name="$_비상수문2.1x1.2=3련수정(040521)" xfId="93"/>
    <cellStyle name="$_세풍승인" xfId="94"/>
    <cellStyle name="$_수원공제계산서" xfId="95"/>
    <cellStyle name="$_수해2차(방현보)" xfId="96"/>
    <cellStyle name="$_수해복구(묘암보)" xfId="97"/>
    <cellStyle name="$_순천구룡" xfId="98"/>
    <cellStyle name="$_순천지부구룡해룡" xfId="99"/>
    <cellStyle name="$_시방서" xfId="100"/>
    <cellStyle name="$_시방서(2003.11.17)" xfId="101"/>
    <cellStyle name="$_시방서(2003.3.6)" xfId="102"/>
    <cellStyle name="$_원가계산서_수정" xfId="103"/>
    <cellStyle name="$_장흥광평양수장" xfId="104"/>
    <cellStyle name="$_전동식제수변교체내역" xfId="105"/>
    <cellStyle name="$_전북 용산지구 다단 21×1.2-2련(020417)" xfId="106"/>
    <cellStyle name="$_진도 보전지구" xfId="107"/>
    <cellStyle name="$_진도마산2차제출F18x21" xfId="108"/>
    <cellStyle name="$_창산지여수토재료계산(05.29)" xfId="109"/>
    <cellStyle name="$_취입보기계공사비" xfId="110"/>
    <cellStyle name="$_폐기물" xfId="111"/>
    <cellStyle name="$_합판거푸집" xfId="112"/>
    <cellStyle name="$_해연구조산-발송" xfId="113"/>
    <cellStyle name="$_해연제수문25x13설계계산서" xfId="114"/>
    <cellStyle name="&amp;A" xfId="115"/>
    <cellStyle name="(##.00)" xfId="116"/>
    <cellStyle name="(△콤마)" xfId="117"/>
    <cellStyle name="(1)" xfId="118"/>
    <cellStyle name="(백분율)" xfId="119"/>
    <cellStyle name="(콤마)" xfId="120"/>
    <cellStyle name="(표준)" xfId="121"/>
    <cellStyle name=")" xfId="122"/>
    <cellStyle name=".;'ㄹㄷ,,ㅍㅇ/,ㅋㅍㅌ/,ㅋㅍㅌ,ㅋㅍㅌ/,/ㅋㅌ?&lt;ㅋㅌ/ㄴㅁㄹ/" xfId="123"/>
    <cellStyle name=";;;" xfId="124"/>
    <cellStyle name="??&amp;5_x0007_?._x0007_9_x0008_??_x0007__x0001__x0001_" xfId="125"/>
    <cellStyle name="??&amp;6_x0007_?/_x0007_9_x0008_??_x0007__x0001__x0001_" xfId="126"/>
    <cellStyle name="??&amp;O?&amp;H?_x0008__x0006__x0017_?_x0007__x0001__x0001_" xfId="127"/>
    <cellStyle name="??&amp;O?&amp;H?_x0008__x000f__x0007_?_x0007__x0001__x0001_" xfId="128"/>
    <cellStyle name="??&amp;O?&amp;H?_x0008_??_x0007__x0001__x0001_" xfId="129"/>
    <cellStyle name="??&amp;O?&amp;H?_x0008__x000f__x0007_?_x0007__x0001__x0001__기반시설폐기물조서(건화)" xfId="130"/>
    <cellStyle name="??&amp;O?&amp;H?_x0008_x_x000b_P_x000c__x0007__x0001__x0001_" xfId="131"/>
    <cellStyle name="??&amp;멅?둃9_x0008_??_x0007__x0001__x0001_" xfId="132"/>
    <cellStyle name="??&amp;쏗?뷐9_x0008__x0011__x0007_?_x0007__x0001__x0001_" xfId="133"/>
    <cellStyle name="???­ [0]_??º?¼?·®??°? " xfId="134"/>
    <cellStyle name="???­_??º?¼?·®??°? " xfId="135"/>
    <cellStyle name="???Ø_???§´?°¡ (2)" xfId="136"/>
    <cellStyle name="?Þ¸¶ [0]_??º?¼?·®??°? " xfId="137"/>
    <cellStyle name="?Þ¸¶_??º?¼?·???°? " xfId="138"/>
    <cellStyle name="?urrency_OTD thru NOR " xfId="139"/>
    <cellStyle name="?W?_laroux" xfId="140"/>
    <cellStyle name="?曹%U?&amp;H?_x0008_?s_x000a__x0007__x0001__x0001_" xfId="141"/>
    <cellStyle name="?潮%뾁?둃u_x0008_??_x0007__x0001__x0001_" xfId="142"/>
    <cellStyle name="]_Sheet1_FY96" xfId="143"/>
    <cellStyle name="]_Sheet1_PRODUCT DETAIL_x0013_Comma [0]_Sheet1_Q1" xfId="144"/>
    <cellStyle name="_(#145~#161)" xfId="145"/>
    <cellStyle name="_(02.03.05) 묵동 현장관리비 실행" xfId="146"/>
    <cellStyle name="_(02.03.08) 묵동 현장관리비 실행" xfId="147"/>
    <cellStyle name="_(02.09.17)인천 삼산1지구 2블럭 주공아파트" xfId="148"/>
    <cellStyle name="_(02.09.23  64,000평)인천 삼산1지구 2블럭 " xfId="149"/>
    <cellStyle name="_(06년)소단식" xfId="150"/>
    <cellStyle name="_(07.31 최종확정)묵동 실행예산" xfId="151"/>
    <cellStyle name="_(09.05)인천원당 공통가설공사" xfId="152"/>
    <cellStyle name="_(자재단가)내역서" xfId="153"/>
    <cellStyle name="_(조경실보)이식벌목050121" xfId="154"/>
    <cellStyle name="_★이화-삼계도급실행(2003.04.11)" xfId="155"/>
    <cellStyle name="_★이화-삼계도급실행(2003.04.11)_활주로 도급내역" xfId="156"/>
    <cellStyle name="_0.0순창지구설계예산서(실정보고암판정)" xfId="157"/>
    <cellStyle name="_0.1순창지구설계예산서(2006년발주)" xfId="158"/>
    <cellStyle name="_0.1총괄자재.내역서(전체분1회변경)" xfId="159"/>
    <cellStyle name="_0.MOU(03년-06년)-수정안2-국공송부" xfId="160"/>
    <cellStyle name="_0.공문 - 철콘 하도급 업체선정요청" xfId="161"/>
    <cellStyle name="_0.공문 - 철콘 하도급 업체선정요청(건양)" xfId="162"/>
    <cellStyle name="_00 단가산출서(제3회)" xfId="163"/>
    <cellStyle name="_00.집계" xfId="164"/>
    <cellStyle name="_001.부대공" xfId="165"/>
    <cellStyle name="_001-인원및일반관리비" xfId="166"/>
    <cellStyle name="_01 - 내역(총괄)" xfId="167"/>
    <cellStyle name="_01 - 내역(총괄)_01-내역(군청변경)" xfId="168"/>
    <cellStyle name="_01 CAL-PWR(나주기본)" xfId="169"/>
    <cellStyle name="_01. 송수A-LINE변실" xfId="170"/>
    <cellStyle name="_01.개량관로토공화장오수" xfId="171"/>
    <cellStyle name="_01.관로토공(우수)" xfId="172"/>
    <cellStyle name="_01.관로토공(우수)_01-3.옥구오수신설  맨홀토공(OPEN-0.3)" xfId="173"/>
    <cellStyle name="_01.관로토공(우수)_01-3.옥서오수신설  맨홀토공(OPEN-0.3)" xfId="174"/>
    <cellStyle name="_01.내역서-기름탱크자리 con`c 포장 복구" xfId="175"/>
    <cellStyle name="_01.배수 A-구조물공" xfId="176"/>
    <cellStyle name="_01.배수 A-구조물공_구조물토공" xfId="177"/>
    <cellStyle name="_01.배수 A-구조물공_구조물토공_2.2.1ALINE구조물토공" xfId="178"/>
    <cellStyle name="_01.배수 A-구조물공_구조물토공_3.2.1BLINE구조물토공" xfId="179"/>
    <cellStyle name="_01.배수 A-구조물공_구조물토공_ALINE구조물토공" xfId="180"/>
    <cellStyle name="_01.배수 A-구조물공_구조물토공_B32114토공" xfId="181"/>
    <cellStyle name="_01.배수 A-구조물공_구조물토공_BLINE구조물토공" xfId="182"/>
    <cellStyle name="_01.산마루측구" xfId="183"/>
    <cellStyle name="_01.세구지오수 토공" xfId="184"/>
    <cellStyle name="_01.세구지오수 토공_01 지산범물 비굴착보수 " xfId="185"/>
    <cellStyle name="_01.세구지오수 토공_01 지산범물 비굴착보수 _01 지산범물 비굴착보수 " xfId="186"/>
    <cellStyle name="_01.세구지오수 토공_01 지산범물 비굴착보수 _01 지산범물 비굴착보수-분리(A)" xfId="187"/>
    <cellStyle name="_01.세구지오수 토공_01.차집 토공2" xfId="188"/>
    <cellStyle name="_01.세구지오수 토공_01.차집 토공2_01-3.옥구오수신설  맨홀토공(OPEN-0.3)" xfId="189"/>
    <cellStyle name="_01.세구지오수 토공_01.차집 토공2_01-3.옥서오수신설  맨홀토공(OPEN-0.3)" xfId="190"/>
    <cellStyle name="_01.세구지오수 토공_01-3.옥구오수신설  맨홀토공(OPEN-0.3)" xfId="191"/>
    <cellStyle name="_01.세구지오수 토공_01-3.옥서오수신설  맨홀토공(OPEN-0.3)" xfId="192"/>
    <cellStyle name="_01.신월 관로토공" xfId="193"/>
    <cellStyle name="_01.신월 관로토공 10" xfId="194"/>
    <cellStyle name="_01.신월 관로토공 11" xfId="195"/>
    <cellStyle name="_01.신월 관로토공 12" xfId="196"/>
    <cellStyle name="_01.신월 관로토공 13" xfId="197"/>
    <cellStyle name="_01.신월 관로토공 14" xfId="198"/>
    <cellStyle name="_01.신월 관로토공 15" xfId="199"/>
    <cellStyle name="_01.신월 관로토공 16" xfId="200"/>
    <cellStyle name="_01.신월 관로토공 17" xfId="201"/>
    <cellStyle name="_01.신월 관로토공 18" xfId="202"/>
    <cellStyle name="_01.신월 관로토공 19" xfId="203"/>
    <cellStyle name="_01.신월 관로토공 2" xfId="204"/>
    <cellStyle name="_01.신월 관로토공 20" xfId="205"/>
    <cellStyle name="_01.신월 관로토공 21" xfId="206"/>
    <cellStyle name="_01.신월 관로토공 22" xfId="207"/>
    <cellStyle name="_01.신월 관로토공 23" xfId="208"/>
    <cellStyle name="_01.신월 관로토공 24" xfId="209"/>
    <cellStyle name="_01.신월 관로토공 25" xfId="210"/>
    <cellStyle name="_01.신월 관로토공 26" xfId="211"/>
    <cellStyle name="_01.신월 관로토공 27" xfId="212"/>
    <cellStyle name="_01.신월 관로토공 28" xfId="213"/>
    <cellStyle name="_01.신월 관로토공 29" xfId="214"/>
    <cellStyle name="_01.신월 관로토공 3" xfId="215"/>
    <cellStyle name="_01.신월 관로토공 30" xfId="216"/>
    <cellStyle name="_01.신월 관로토공 31" xfId="217"/>
    <cellStyle name="_01.신월 관로토공 32" xfId="218"/>
    <cellStyle name="_01.신월 관로토공 33" xfId="219"/>
    <cellStyle name="_01.신월 관로토공 34" xfId="220"/>
    <cellStyle name="_01.신월 관로토공 35" xfId="221"/>
    <cellStyle name="_01.신월 관로토공 36" xfId="222"/>
    <cellStyle name="_01.신월 관로토공 37" xfId="223"/>
    <cellStyle name="_01.신월 관로토공 38" xfId="224"/>
    <cellStyle name="_01.신월 관로토공 39" xfId="225"/>
    <cellStyle name="_01.신월 관로토공 4" xfId="226"/>
    <cellStyle name="_01.신월 관로토공 40" xfId="227"/>
    <cellStyle name="_01.신월 관로토공 41" xfId="228"/>
    <cellStyle name="_01.신월 관로토공 42" xfId="229"/>
    <cellStyle name="_01.신월 관로토공 43" xfId="230"/>
    <cellStyle name="_01.신월 관로토공 5" xfId="231"/>
    <cellStyle name="_01.신월 관로토공 6" xfId="232"/>
    <cellStyle name="_01.신월 관로토공 7" xfId="233"/>
    <cellStyle name="_01.신월 관로토공 8" xfId="234"/>
    <cellStyle name="_01.신월 관로토공 9" xfId="235"/>
    <cellStyle name="_01.신월 관로토공_002.부대공2" xfId="236"/>
    <cellStyle name="_01.신월 관로토공_002.부대공2 10" xfId="237"/>
    <cellStyle name="_01.신월 관로토공_002.부대공2 11" xfId="238"/>
    <cellStyle name="_01.신월 관로토공_002.부대공2 12" xfId="239"/>
    <cellStyle name="_01.신월 관로토공_002.부대공2 13" xfId="240"/>
    <cellStyle name="_01.신월 관로토공_002.부대공2 14" xfId="241"/>
    <cellStyle name="_01.신월 관로토공_002.부대공2 15" xfId="242"/>
    <cellStyle name="_01.신월 관로토공_002.부대공2 16" xfId="243"/>
    <cellStyle name="_01.신월 관로토공_002.부대공2 17" xfId="244"/>
    <cellStyle name="_01.신월 관로토공_002.부대공2 18" xfId="245"/>
    <cellStyle name="_01.신월 관로토공_002.부대공2 19" xfId="246"/>
    <cellStyle name="_01.신월 관로토공_002.부대공2 2" xfId="247"/>
    <cellStyle name="_01.신월 관로토공_002.부대공2 20" xfId="248"/>
    <cellStyle name="_01.신월 관로토공_002.부대공2 21" xfId="249"/>
    <cellStyle name="_01.신월 관로토공_002.부대공2 22" xfId="250"/>
    <cellStyle name="_01.신월 관로토공_002.부대공2 23" xfId="251"/>
    <cellStyle name="_01.신월 관로토공_002.부대공2 24" xfId="252"/>
    <cellStyle name="_01.신월 관로토공_002.부대공2 25" xfId="253"/>
    <cellStyle name="_01.신월 관로토공_002.부대공2 26" xfId="254"/>
    <cellStyle name="_01.신월 관로토공_002.부대공2 27" xfId="255"/>
    <cellStyle name="_01.신월 관로토공_002.부대공2 28" xfId="256"/>
    <cellStyle name="_01.신월 관로토공_002.부대공2 29" xfId="257"/>
    <cellStyle name="_01.신월 관로토공_002.부대공2 3" xfId="258"/>
    <cellStyle name="_01.신월 관로토공_002.부대공2 30" xfId="259"/>
    <cellStyle name="_01.신월 관로토공_002.부대공2 31" xfId="260"/>
    <cellStyle name="_01.신월 관로토공_002.부대공2 32" xfId="261"/>
    <cellStyle name="_01.신월 관로토공_002.부대공2 33" xfId="262"/>
    <cellStyle name="_01.신월 관로토공_002.부대공2 34" xfId="263"/>
    <cellStyle name="_01.신월 관로토공_002.부대공2 35" xfId="264"/>
    <cellStyle name="_01.신월 관로토공_002.부대공2 36" xfId="265"/>
    <cellStyle name="_01.신월 관로토공_002.부대공2 37" xfId="266"/>
    <cellStyle name="_01.신월 관로토공_002.부대공2 38" xfId="267"/>
    <cellStyle name="_01.신월 관로토공_002.부대공2 39" xfId="268"/>
    <cellStyle name="_01.신월 관로토공_002.부대공2 4" xfId="269"/>
    <cellStyle name="_01.신월 관로토공_002.부대공2 40" xfId="270"/>
    <cellStyle name="_01.신월 관로토공_002.부대공2 41" xfId="271"/>
    <cellStyle name="_01.신월 관로토공_002.부대공2 5" xfId="272"/>
    <cellStyle name="_01.신월 관로토공_002.부대공2 6" xfId="273"/>
    <cellStyle name="_01.신월 관로토공_002.부대공2 7" xfId="274"/>
    <cellStyle name="_01.신월 관로토공_002.부대공2 8" xfId="275"/>
    <cellStyle name="_01.신월 관로토공_002.부대공2 9" xfId="276"/>
    <cellStyle name="_01.신월 관로토공_002.부대공2_06.1대야오수 부대공" xfId="277"/>
    <cellStyle name="_01.신월 관로토공_002.부대공2_06.1임피오수 부대공" xfId="278"/>
    <cellStyle name="_01.신월 관로토공_002.부대공2_06.대야오수 부대공" xfId="279"/>
    <cellStyle name="_01.신월 관로토공_002.부대공2_06.동문 우수 부대공" xfId="280"/>
    <cellStyle name="_01.신월 관로토공_002.부대공2_06.부대공" xfId="281"/>
    <cellStyle name="_01.신월 관로토공_002.부대공2_06.서수 오수 부대공(신설)" xfId="282"/>
    <cellStyle name="_01.신월 관로토공_002.부대공2_06.서수오수 부대공" xfId="283"/>
    <cellStyle name="_01.신월 관로토공_002.부대공2_06.석남 우수 부대공" xfId="284"/>
    <cellStyle name="_01.신월 관로토공_002.부대공2_06.옥구 오수 부대공" xfId="285"/>
    <cellStyle name="_01.신월 관로토공_002.부대공2_06.옥서 오수 부대공(신설)" xfId="286"/>
    <cellStyle name="_01.신월 관로토공_002.부대공2_06-1.석림 오수 부대공(개량)" xfId="287"/>
    <cellStyle name="_01.신월 관로토공_002.부대공2_6.0동문오수 부대공" xfId="288"/>
    <cellStyle name="_01.신월 관로토공_002.부대공2_6.0부춘오수 부대공-개량" xfId="289"/>
    <cellStyle name="_01.신월 관로토공_002.부대공2_6.0석남오수 부대공" xfId="290"/>
    <cellStyle name="_01.신월 관로토공_002.부대공2_경포 오수 부대공(신설)-1" xfId="291"/>
    <cellStyle name="_01.신월 관로토공_002.부대공2_경포오수신설 부대공-기존관보호공" xfId="292"/>
    <cellStyle name="_01.신월 관로토공_002.부대공2_서수오수신설 부대공-기존관보호공" xfId="293"/>
    <cellStyle name="_01.신월 관로토공_01 지산범물 비굴착보수 " xfId="294"/>
    <cellStyle name="_01.신월 관로토공_01 지산범물 비굴착보수 _01 지산범물 비굴착보수 " xfId="295"/>
    <cellStyle name="_01.신월 관로토공_01 지산범물 비굴착보수 _01 지산범물 비굴착보수-분리(A)" xfId="296"/>
    <cellStyle name="_01.신월 관로토공_01.관로토공(우수)" xfId="297"/>
    <cellStyle name="_01.신월 관로토공_01.관로토공(우수)_01 지산범물 비굴착보수 " xfId="298"/>
    <cellStyle name="_01.신월 관로토공_01.관로토공(우수)_01 지산범물 비굴착보수 _01 지산범물 비굴착보수 " xfId="299"/>
    <cellStyle name="_01.신월 관로토공_01.관로토공(우수)_01 지산범물 비굴착보수 _01 지산범물 비굴착보수-분리(A)" xfId="300"/>
    <cellStyle name="_01.신월 관로토공_01.관로토공(우수)_01.여천오수 토공" xfId="301"/>
    <cellStyle name="_01.신월 관로토공_01.관로토공(우수)_01.여천오수 토공_01 지산범물 비굴착보수 " xfId="302"/>
    <cellStyle name="_01.신월 관로토공_01.관로토공(우수)_01.여천오수 토공_01 지산범물 비굴착보수 _01 지산범물 비굴착보수 " xfId="303"/>
    <cellStyle name="_01.신월 관로토공_01.관로토공(우수)_01.여천오수 토공_01 지산범물 비굴착보수 _01 지산범물 비굴착보수-분리(A)" xfId="304"/>
    <cellStyle name="_01.신월 관로토공_01.관로토공(우수)_01.여천오수 토공_01-3.옥구오수신설  맨홀토공(OPEN-0.3)" xfId="305"/>
    <cellStyle name="_01.신월 관로토공_01.관로토공(우수)_01.여천오수 토공_01-3.옥서오수신설  맨홀토공(OPEN-0.3)" xfId="306"/>
    <cellStyle name="_01.신월 관로토공_01.관로토공(우수)_01.여천우수 토공" xfId="307"/>
    <cellStyle name="_01.신월 관로토공_01.관로토공(우수)_01.여천우수 토공_01-3.옥구오수신설  맨홀토공(OPEN-0.3)" xfId="308"/>
    <cellStyle name="_01.신월 관로토공_01.관로토공(우수)_01.여천우수 토공_01-3.옥서오수신설  맨홀토공(OPEN-0.3)" xfId="309"/>
    <cellStyle name="_01.신월 관로토공_01.관로토공(우수)_01.차집 토공2" xfId="310"/>
    <cellStyle name="_01.신월 관로토공_01.관로토공(우수)_01.차집 토공2_01-3.옥구오수신설  맨홀토공(OPEN-0.3)" xfId="311"/>
    <cellStyle name="_01.신월 관로토공_01.관로토공(우수)_01.차집 토공2_01-3.옥서오수신설  맨홀토공(OPEN-0.3)" xfId="312"/>
    <cellStyle name="_01.신월 관로토공_01.관로토공(우수)_01.토공" xfId="313"/>
    <cellStyle name="_01.신월 관로토공_01.관로토공(우수)_01.토공_01 지산범물 비굴착보수 " xfId="314"/>
    <cellStyle name="_01.신월 관로토공_01.관로토공(우수)_01.토공_01 지산범물 비굴착보수 _01 지산범물 비굴착보수 " xfId="315"/>
    <cellStyle name="_01.신월 관로토공_01.관로토공(우수)_01.토공_01 지산범물 비굴착보수 _01 지산범물 비굴착보수-분리(A)" xfId="316"/>
    <cellStyle name="_01.신월 관로토공_01.관로토공(우수)_01.토공_01-3.옥구오수신설  맨홀토공(OPEN-0.3)" xfId="317"/>
    <cellStyle name="_01.신월 관로토공_01.관로토공(우수)_01.토공_01-3.옥서오수신설  맨홀토공(OPEN-0.3)" xfId="318"/>
    <cellStyle name="_01.신월 관로토공_01.관로토공(우수)_01-3.옥구오수신설  맨홀토공(OPEN-0.3)" xfId="319"/>
    <cellStyle name="_01.신월 관로토공_01.관로토공(우수)_01-3.옥서오수신설  맨홀토공(OPEN-0.3)" xfId="320"/>
    <cellStyle name="_01.신월 관로토공_01.관로토공(우수)_03.여천우수 구조물공" xfId="321"/>
    <cellStyle name="_01.신월 관로토공_01.관로토공(우수)_03.여천우수 구조물공_01-3.옥구오수신설  맨홀토공(OPEN-0.3)" xfId="322"/>
    <cellStyle name="_01.신월 관로토공_01.관로토공(우수)_03.여천우수 구조물공_01-3.옥서오수신설  맨홀토공(OPEN-0.3)" xfId="323"/>
    <cellStyle name="_01.신월 관로토공_01.신월 관로토공" xfId="324"/>
    <cellStyle name="_01.신월 관로토공_01.신월 관로토공_01.신월 관로토공조서" xfId="325"/>
    <cellStyle name="_01.신월 관로토공_01.신월 관로토공_01.신월 관로토공조서_01-3.옥구오수신설  맨홀토공(OPEN-0.3)" xfId="326"/>
    <cellStyle name="_01.신월 관로토공_01.신월 관로토공_01.신월 관로토공조서_01-3.옥서오수신설  맨홀토공(OPEN-0.3)" xfId="327"/>
    <cellStyle name="_01.신월 관로토공_01.신월 관로토공_01.신월오수 관로토공" xfId="328"/>
    <cellStyle name="_01.신월 관로토공_01.신월 관로토공_01.신월오수 관로토공_01-3.옥구오수신설  맨홀토공(OPEN-0.3)" xfId="329"/>
    <cellStyle name="_01.신월 관로토공_01.신월 관로토공_01.신월오수 관로토공_01-3.옥서오수신설  맨홀토공(OPEN-0.3)" xfId="330"/>
    <cellStyle name="_01.신월 관로토공_01.신월 관로토공_01.차집 토공" xfId="331"/>
    <cellStyle name="_01.신월 관로토공_01.신월 관로토공_01.차집 토공_01.차집 토공2" xfId="332"/>
    <cellStyle name="_01.신월 관로토공_01.신월 관로토공_01.차집 토공_01.차집 토공2_01-3.옥구오수신설  맨홀토공(OPEN-0.3)" xfId="333"/>
    <cellStyle name="_01.신월 관로토공_01.신월 관로토공_01.차집 토공_01.차집 토공2_01-3.옥서오수신설  맨홀토공(OPEN-0.3)" xfId="334"/>
    <cellStyle name="_01.신월 관로토공_01.신월 관로토공_01.차집 토공_01-3.옥구오수신설  맨홀토공(OPEN-0.3)" xfId="335"/>
    <cellStyle name="_01.신월 관로토공_01.신월 관로토공_01.차집 토공_01-3.옥서오수신설  맨홀토공(OPEN-0.3)" xfId="336"/>
    <cellStyle name="_01.신월 관로토공_01.신월 관로토공_01-3.옥구오수신설  맨홀토공(OPEN-0.3)" xfId="337"/>
    <cellStyle name="_01.신월 관로토공_01.신월 관로토공_01-3.옥서오수신설  맨홀토공(OPEN-0.3)" xfId="338"/>
    <cellStyle name="_01.신월 관로토공_01.여천(오수)관로토공" xfId="339"/>
    <cellStyle name="_01.신월 관로토공_01.여천(오수)관로토공_01 지산범물 비굴착보수 " xfId="340"/>
    <cellStyle name="_01.신월 관로토공_01.여천(오수)관로토공_01 지산범물 비굴착보수 _01 지산범물 비굴착보수 " xfId="341"/>
    <cellStyle name="_01.신월 관로토공_01.여천(오수)관로토공_01 지산범물 비굴착보수 _01 지산범물 비굴착보수-분리(A)" xfId="342"/>
    <cellStyle name="_01.신월 관로토공_01.여천(오수)관로토공_01.관로토공(우수)" xfId="343"/>
    <cellStyle name="_01.신월 관로토공_01.여천(오수)관로토공_01.관로토공(우수)_01 지산범물 비굴착보수 " xfId="344"/>
    <cellStyle name="_01.신월 관로토공_01.여천(오수)관로토공_01.관로토공(우수)_01 지산범물 비굴착보수 _01 지산범물 비굴착보수 " xfId="345"/>
    <cellStyle name="_01.신월 관로토공_01.여천(오수)관로토공_01.관로토공(우수)_01 지산범물 비굴착보수 _01 지산범물 비굴착보수-분리(A)" xfId="346"/>
    <cellStyle name="_01.신월 관로토공_01.여천(오수)관로토공_01.관로토공(우수)_01.여천오수 토공" xfId="347"/>
    <cellStyle name="_01.신월 관로토공_01.여천(오수)관로토공_01.관로토공(우수)_01.여천오수 토공_01 지산범물 비굴착보수 " xfId="348"/>
    <cellStyle name="_01.신월 관로토공_01.여천(오수)관로토공_01.관로토공(우수)_01.여천오수 토공_01 지산범물 비굴착보수 _01 지산범물 비굴착보수 " xfId="349"/>
    <cellStyle name="_01.신월 관로토공_01.여천(오수)관로토공_01.관로토공(우수)_01.여천오수 토공_01 지산범물 비굴착보수 _01 지산범물 비굴착보수-분리(A)" xfId="350"/>
    <cellStyle name="_01.신월 관로토공_01.여천(오수)관로토공_01.관로토공(우수)_01.여천오수 토공_01-3.옥구오수신설  맨홀토공(OPEN-0.3)" xfId="351"/>
    <cellStyle name="_01.신월 관로토공_01.여천(오수)관로토공_01.관로토공(우수)_01.여천오수 토공_01-3.옥서오수신설  맨홀토공(OPEN-0.3)" xfId="352"/>
    <cellStyle name="_01.신월 관로토공_01.여천(오수)관로토공_01.관로토공(우수)_01.여천우수 토공" xfId="353"/>
    <cellStyle name="_01.신월 관로토공_01.여천(오수)관로토공_01.관로토공(우수)_01.여천우수 토공_01-3.옥구오수신설  맨홀토공(OPEN-0.3)" xfId="354"/>
    <cellStyle name="_01.신월 관로토공_01.여천(오수)관로토공_01.관로토공(우수)_01.여천우수 토공_01-3.옥서오수신설  맨홀토공(OPEN-0.3)" xfId="355"/>
    <cellStyle name="_01.신월 관로토공_01.여천(오수)관로토공_01.관로토공(우수)_01.차집 토공2" xfId="356"/>
    <cellStyle name="_01.신월 관로토공_01.여천(오수)관로토공_01.관로토공(우수)_01.차집 토공2_01-3.옥구오수신설  맨홀토공(OPEN-0.3)" xfId="357"/>
    <cellStyle name="_01.신월 관로토공_01.여천(오수)관로토공_01.관로토공(우수)_01.차집 토공2_01-3.옥서오수신설  맨홀토공(OPEN-0.3)" xfId="358"/>
    <cellStyle name="_01.신월 관로토공_01.여천(오수)관로토공_01.관로토공(우수)_01.토공" xfId="359"/>
    <cellStyle name="_01.신월 관로토공_01.여천(오수)관로토공_01.관로토공(우수)_01.토공_01 지산범물 비굴착보수 " xfId="360"/>
    <cellStyle name="_01.신월 관로토공_01.여천(오수)관로토공_01.관로토공(우수)_01.토공_01 지산범물 비굴착보수 _01 지산범물 비굴착보수 " xfId="361"/>
    <cellStyle name="_01.신월 관로토공_01.여천(오수)관로토공_01.관로토공(우수)_01.토공_01 지산범물 비굴착보수 _01 지산범물 비굴착보수-분리(A)" xfId="362"/>
    <cellStyle name="_01.신월 관로토공_01.여천(오수)관로토공_01.관로토공(우수)_01.토공_01-3.옥구오수신설  맨홀토공(OPEN-0.3)" xfId="363"/>
    <cellStyle name="_01.신월 관로토공_01.여천(오수)관로토공_01.관로토공(우수)_01.토공_01-3.옥서오수신설  맨홀토공(OPEN-0.3)" xfId="364"/>
    <cellStyle name="_01.신월 관로토공_01.여천(오수)관로토공_01.관로토공(우수)_01-3.옥구오수신설  맨홀토공(OPEN-0.3)" xfId="365"/>
    <cellStyle name="_01.신월 관로토공_01.여천(오수)관로토공_01.관로토공(우수)_01-3.옥서오수신설  맨홀토공(OPEN-0.3)" xfId="366"/>
    <cellStyle name="_01.신월 관로토공_01.여천(오수)관로토공_01.관로토공(우수)_03.여천우수 구조물공" xfId="367"/>
    <cellStyle name="_01.신월 관로토공_01.여천(오수)관로토공_01.관로토공(우수)_03.여천우수 구조물공_01-3.옥구오수신설  맨홀토공(OPEN-0.3)" xfId="368"/>
    <cellStyle name="_01.신월 관로토공_01.여천(오수)관로토공_01.관로토공(우수)_03.여천우수 구조물공_01-3.옥서오수신설  맨홀토공(OPEN-0.3)" xfId="369"/>
    <cellStyle name="_01.신월 관로토공_01.여천(오수)관로토공_01.여천오수 토공" xfId="370"/>
    <cellStyle name="_01.신월 관로토공_01.여천(오수)관로토공_01.여천오수 토공_01 지산범물 비굴착보수 " xfId="371"/>
    <cellStyle name="_01.신월 관로토공_01.여천(오수)관로토공_01.여천오수 토공_01 지산범물 비굴착보수 _01 지산범물 비굴착보수 " xfId="372"/>
    <cellStyle name="_01.신월 관로토공_01.여천(오수)관로토공_01.여천오수 토공_01 지산범물 비굴착보수 _01 지산범물 비굴착보수-분리(A)" xfId="373"/>
    <cellStyle name="_01.신월 관로토공_01.여천(오수)관로토공_01.여천오수 토공_01-3.옥구오수신설  맨홀토공(OPEN-0.3)" xfId="374"/>
    <cellStyle name="_01.신월 관로토공_01.여천(오수)관로토공_01.여천오수 토공_01-3.옥서오수신설  맨홀토공(OPEN-0.3)" xfId="375"/>
    <cellStyle name="_01.신월 관로토공_01.여천(오수)관로토공_01.차집 토공2" xfId="376"/>
    <cellStyle name="_01.신월 관로토공_01.여천(오수)관로토공_01.차집 토공2_01-3.옥구오수신설  맨홀토공(OPEN-0.3)" xfId="377"/>
    <cellStyle name="_01.신월 관로토공_01.여천(오수)관로토공_01.차집 토공2_01-3.옥서오수신설  맨홀토공(OPEN-0.3)" xfId="378"/>
    <cellStyle name="_01.신월 관로토공_01.여천(오수)관로토공_01.토공" xfId="379"/>
    <cellStyle name="_01.신월 관로토공_01.여천(오수)관로토공_01.토공_01 지산범물 비굴착보수 " xfId="380"/>
    <cellStyle name="_01.신월 관로토공_01.여천(오수)관로토공_01.토공_01 지산범물 비굴착보수 _01 지산범물 비굴착보수 " xfId="381"/>
    <cellStyle name="_01.신월 관로토공_01.여천(오수)관로토공_01.토공_01 지산범물 비굴착보수 _01 지산범물 비굴착보수-분리(A)" xfId="382"/>
    <cellStyle name="_01.신월 관로토공_01.여천(오수)관로토공_01.토공_01-3.옥구오수신설  맨홀토공(OPEN-0.3)" xfId="383"/>
    <cellStyle name="_01.신월 관로토공_01.여천(오수)관로토공_01.토공_01-3.옥서오수신설  맨홀토공(OPEN-0.3)" xfId="384"/>
    <cellStyle name="_01.신월 관로토공_01.여천(오수)관로토공_01-3.옥구오수신설  맨홀토공(OPEN-0.3)" xfId="385"/>
    <cellStyle name="_01.신월 관로토공_01.여천(오수)관로토공_01-3.옥서오수신설  맨홀토공(OPEN-0.3)" xfId="386"/>
    <cellStyle name="_01.신월 관로토공_01.여천(오수)관로토공_03.여천오수 구조물공" xfId="387"/>
    <cellStyle name="_01.신월 관로토공_01.여천(오수)관로토공_03.여천오수 구조물공_01 지산범물 비굴착보수 " xfId="388"/>
    <cellStyle name="_01.신월 관로토공_01.여천(오수)관로토공_03.여천오수 구조물공_01 지산범물 비굴착보수 _01 지산범물 비굴착보수 " xfId="389"/>
    <cellStyle name="_01.신월 관로토공_01.여천(오수)관로토공_03.여천오수 구조물공_01 지산범물 비굴착보수 _01 지산범물 비굴착보수-분리(A)" xfId="390"/>
    <cellStyle name="_01.신월 관로토공_01.여천(오수)관로토공_03.여천오수 구조물공_01-3.옥구오수신설  맨홀토공(OPEN-0.3)" xfId="391"/>
    <cellStyle name="_01.신월 관로토공_01.여천(오수)관로토공_03.여천오수 구조물공_01-3.옥서오수신설  맨홀토공(OPEN-0.3)" xfId="392"/>
    <cellStyle name="_01.신월 관로토공_01.차집 토공" xfId="393"/>
    <cellStyle name="_01.신월 관로토공_01.차집 토공_01.차집 토공" xfId="394"/>
    <cellStyle name="_01.신월 관로토공_01.차집 토공_01.차집 토공_01.차집 토공2" xfId="395"/>
    <cellStyle name="_01.신월 관로토공_01.차집 토공_01.차집 토공_01.차집 토공2_01-3.옥구오수신설  맨홀토공(OPEN-0.3)" xfId="396"/>
    <cellStyle name="_01.신월 관로토공_01.차집 토공_01.차집 토공_01.차집 토공2_01-3.옥서오수신설  맨홀토공(OPEN-0.3)" xfId="397"/>
    <cellStyle name="_01.신월 관로토공_01.차집 토공_01.차집 토공_01-3.옥구오수신설  맨홀토공(OPEN-0.3)" xfId="398"/>
    <cellStyle name="_01.신월 관로토공_01.차집 토공_01.차집 토공_01-3.옥서오수신설  맨홀토공(OPEN-0.3)" xfId="399"/>
    <cellStyle name="_01.신월 관로토공_01.차집 토공_01-3.옥구오수신설  맨홀토공(OPEN-0.3)" xfId="400"/>
    <cellStyle name="_01.신월 관로토공_01.차집 토공_01-3.옥서오수신설  맨홀토공(OPEN-0.3)" xfId="401"/>
    <cellStyle name="_01.신월 관로토공_01.차집 토공2" xfId="402"/>
    <cellStyle name="_01.신월 관로토공_01.차집 토공2_01-3.옥구오수신설  맨홀토공(OPEN-0.3)" xfId="403"/>
    <cellStyle name="_01.신월 관로토공_01.차집 토공2_01-3.옥서오수신설  맨홀토공(OPEN-0.3)" xfId="404"/>
    <cellStyle name="_01.신월 관로토공_01.토공(오수)" xfId="405"/>
    <cellStyle name="_01.신월 관로토공_01.토공(오수)_01 지산범물 비굴착보수 " xfId="406"/>
    <cellStyle name="_01.신월 관로토공_01.토공(오수)_01 지산범물 비굴착보수 _01 지산범물 비굴착보수 " xfId="407"/>
    <cellStyle name="_01.신월 관로토공_01.토공(오수)_01 지산범물 비굴착보수 _01 지산범물 비굴착보수-분리(A)" xfId="408"/>
    <cellStyle name="_01.신월 관로토공_01.토공(오수)_01.여천오수 토공" xfId="409"/>
    <cellStyle name="_01.신월 관로토공_01.토공(오수)_01.여천오수 토공_01 지산범물 비굴착보수 " xfId="410"/>
    <cellStyle name="_01.신월 관로토공_01.토공(오수)_01.여천오수 토공_01 지산범물 비굴착보수 _01 지산범물 비굴착보수 " xfId="411"/>
    <cellStyle name="_01.신월 관로토공_01.토공(오수)_01.여천오수 토공_01 지산범물 비굴착보수 _01 지산범물 비굴착보수-분리(A)" xfId="412"/>
    <cellStyle name="_01.신월 관로토공_01.토공(오수)_01.여천오수 토공_01-3.옥구오수신설  맨홀토공(OPEN-0.3)" xfId="413"/>
    <cellStyle name="_01.신월 관로토공_01.토공(오수)_01.여천오수 토공_01-3.옥서오수신설  맨홀토공(OPEN-0.3)" xfId="414"/>
    <cellStyle name="_01.신월 관로토공_01.토공(오수)_01.차집 토공2" xfId="415"/>
    <cellStyle name="_01.신월 관로토공_01.토공(오수)_01.차집 토공2_01-3.옥구오수신설  맨홀토공(OPEN-0.3)" xfId="416"/>
    <cellStyle name="_01.신월 관로토공_01.토공(오수)_01.차집 토공2_01-3.옥서오수신설  맨홀토공(OPEN-0.3)" xfId="417"/>
    <cellStyle name="_01.신월 관로토공_01.토공(오수)_01.토공" xfId="418"/>
    <cellStyle name="_01.신월 관로토공_01.토공(오수)_01.토공_01 지산범물 비굴착보수 " xfId="419"/>
    <cellStyle name="_01.신월 관로토공_01.토공(오수)_01.토공_01 지산범물 비굴착보수 _01 지산범물 비굴착보수 " xfId="420"/>
    <cellStyle name="_01.신월 관로토공_01.토공(오수)_01.토공_01 지산범물 비굴착보수 _01 지산범물 비굴착보수-분리(A)" xfId="421"/>
    <cellStyle name="_01.신월 관로토공_01.토공(오수)_01.토공_01-3.옥구오수신설  맨홀토공(OPEN-0.3)" xfId="422"/>
    <cellStyle name="_01.신월 관로토공_01.토공(오수)_01.토공_01-3.옥서오수신설  맨홀토공(OPEN-0.3)" xfId="423"/>
    <cellStyle name="_01.신월 관로토공_01.토공(오수)_01-3.옥구오수신설  맨홀토공(OPEN-0.3)" xfId="424"/>
    <cellStyle name="_01.신월 관로토공_01.토공(오수)_01-3.옥서오수신설  맨홀토공(OPEN-0.3)" xfId="425"/>
    <cellStyle name="_01.신월 관로토공_01-3.옥구오수신설  맨홀토공(OPEN-0.3)" xfId="426"/>
    <cellStyle name="_01.신월 관로토공_01-3.옥서오수신설  맨홀토공(OPEN-0.3)" xfId="427"/>
    <cellStyle name="_01.신월 관로토공_06.1대야오수 부대공" xfId="428"/>
    <cellStyle name="_01.신월 관로토공_06.1임피오수 부대공" xfId="429"/>
    <cellStyle name="_01.신월 관로토공_06.대야오수 부대공" xfId="430"/>
    <cellStyle name="_01.신월 관로토공_06.동문 우수 부대공" xfId="431"/>
    <cellStyle name="_01.신월 관로토공_06.부대공" xfId="432"/>
    <cellStyle name="_01.신월 관로토공_06.서수 오수 부대공(신설)" xfId="433"/>
    <cellStyle name="_01.신월 관로토공_06.서수오수 부대공" xfId="434"/>
    <cellStyle name="_01.신월 관로토공_06.석남 우수 부대공" xfId="435"/>
    <cellStyle name="_01.신월 관로토공_06.옥구 오수 부대공" xfId="436"/>
    <cellStyle name="_01.신월 관로토공_06.옥서 오수 부대공(신설)" xfId="437"/>
    <cellStyle name="_01.신월 관로토공_06-1.석림 오수 부대공(개량)" xfId="438"/>
    <cellStyle name="_01.신월 관로토공_06-2.서수 오수 부대공(개량)" xfId="439"/>
    <cellStyle name="_01.신월 관로토공_06-2.석림 오수 부대공(개량-기존구조물깨기)" xfId="440"/>
    <cellStyle name="_01.신월 관로토공_07.-2 서수 우수 부대공" xfId="441"/>
    <cellStyle name="_01.신월 관로토공_111111" xfId="442"/>
    <cellStyle name="_01.신월 관로토공_111111_01.신월 관로토공조서" xfId="443"/>
    <cellStyle name="_01.신월 관로토공_111111_01.신월 관로토공조서_01-3.옥구오수신설  맨홀토공(OPEN-0.3)" xfId="444"/>
    <cellStyle name="_01.신월 관로토공_111111_01.신월 관로토공조서_01-3.옥서오수신설  맨홀토공(OPEN-0.3)" xfId="445"/>
    <cellStyle name="_01.신월 관로토공_111111_01.신월오수 관로토공" xfId="446"/>
    <cellStyle name="_01.신월 관로토공_111111_01.신월오수 관로토공_01-3.옥구오수신설  맨홀토공(OPEN-0.3)" xfId="447"/>
    <cellStyle name="_01.신월 관로토공_111111_01.신월오수 관로토공_01-3.옥서오수신설  맨홀토공(OPEN-0.3)" xfId="448"/>
    <cellStyle name="_01.신월 관로토공_111111_01-3.옥구오수신설  맨홀토공(OPEN-0.3)" xfId="449"/>
    <cellStyle name="_01.신월 관로토공_111111_01-3.옥서오수신설  맨홀토공(OPEN-0.3)" xfId="450"/>
    <cellStyle name="_01.신월 관로토공_2.0.토공" xfId="451"/>
    <cellStyle name="_01.신월 관로토공_6.0동문오수 부대공" xfId="452"/>
    <cellStyle name="_01.신월 관로토공_6.0부춘오수 부대공-개량" xfId="453"/>
    <cellStyle name="_01.신월 관로토공_6.0석남오수 부대공" xfId="454"/>
    <cellStyle name="_01.신월 관로토공_경포 오수 부대공(신설)-1" xfId="455"/>
    <cellStyle name="_01.신월 관로토공_경포오수신설 부대공-기존관보호공" xfId="456"/>
    <cellStyle name="_01.신월 관로토공_서수오수신설 부대공-기존관보호공" xfId="457"/>
    <cellStyle name="_01.신월 관로토공조서" xfId="458"/>
    <cellStyle name="_01.신월 관로토공조서_01-3.옥구오수신설  맨홀토공(OPEN-0.3)" xfId="459"/>
    <cellStyle name="_01.신월 관로토공조서_01-3.옥서오수신설  맨홀토공(OPEN-0.3)" xfId="460"/>
    <cellStyle name="_01.신월오수 관로토공" xfId="461"/>
    <cellStyle name="_01.신월오수 관로토공_01-3.옥구오수신설  맨홀토공(OPEN-0.3)" xfId="462"/>
    <cellStyle name="_01.신월오수 관로토공_01-3.옥서오수신설  맨홀토공(OPEN-0.3)" xfId="463"/>
    <cellStyle name="_01.여도오수 토공" xfId="464"/>
    <cellStyle name="_01.여도오수 토공_01-3.옥구오수신설  맨홀토공(OPEN-0.3)" xfId="465"/>
    <cellStyle name="_01.여도오수 토공_01-3.옥서오수신설  맨홀토공(OPEN-0.3)" xfId="466"/>
    <cellStyle name="_01.여천(오수)관로토공" xfId="467"/>
    <cellStyle name="_01.여천(오수)관로토공_01 지산범물 비굴착보수 " xfId="468"/>
    <cellStyle name="_01.여천(오수)관로토공_01 지산범물 비굴착보수 _01 지산범물 비굴착보수 " xfId="469"/>
    <cellStyle name="_01.여천(오수)관로토공_01 지산범물 비굴착보수 _01 지산범물 비굴착보수-분리(A)" xfId="470"/>
    <cellStyle name="_01.여천(오수)관로토공_01.관로토공(우수)" xfId="471"/>
    <cellStyle name="_01.여천(오수)관로토공_01.관로토공(우수)_01 지산범물 비굴착보수 " xfId="472"/>
    <cellStyle name="_01.여천(오수)관로토공_01.관로토공(우수)_01 지산범물 비굴착보수 _01 지산범물 비굴착보수 " xfId="473"/>
    <cellStyle name="_01.여천(오수)관로토공_01.관로토공(우수)_01 지산범물 비굴착보수 _01 지산범물 비굴착보수-분리(A)" xfId="474"/>
    <cellStyle name="_01.여천(오수)관로토공_01.관로토공(우수)_01.여천오수 토공" xfId="475"/>
    <cellStyle name="_01.여천(오수)관로토공_01.관로토공(우수)_01.여천오수 토공_01 지산범물 비굴착보수 " xfId="476"/>
    <cellStyle name="_01.여천(오수)관로토공_01.관로토공(우수)_01.여천오수 토공_01 지산범물 비굴착보수 _01 지산범물 비굴착보수 " xfId="477"/>
    <cellStyle name="_01.여천(오수)관로토공_01.관로토공(우수)_01.여천오수 토공_01 지산범물 비굴착보수 _01 지산범물 비굴착보수-분리(A)" xfId="478"/>
    <cellStyle name="_01.여천(오수)관로토공_01.관로토공(우수)_01.여천오수 토공_01-3.옥구오수신설  맨홀토공(OPEN-0.3)" xfId="479"/>
    <cellStyle name="_01.여천(오수)관로토공_01.관로토공(우수)_01.여천오수 토공_01-3.옥서오수신설  맨홀토공(OPEN-0.3)" xfId="480"/>
    <cellStyle name="_01.여천(오수)관로토공_01.관로토공(우수)_01.여천우수 토공" xfId="481"/>
    <cellStyle name="_01.여천(오수)관로토공_01.관로토공(우수)_01.여천우수 토공_01-3.옥구오수신설  맨홀토공(OPEN-0.3)" xfId="482"/>
    <cellStyle name="_01.여천(오수)관로토공_01.관로토공(우수)_01.여천우수 토공_01-3.옥서오수신설  맨홀토공(OPEN-0.3)" xfId="483"/>
    <cellStyle name="_01.여천(오수)관로토공_01.관로토공(우수)_01.차집 토공2" xfId="484"/>
    <cellStyle name="_01.여천(오수)관로토공_01.관로토공(우수)_01.차집 토공2_01-3.옥구오수신설  맨홀토공(OPEN-0.3)" xfId="485"/>
    <cellStyle name="_01.여천(오수)관로토공_01.관로토공(우수)_01.차집 토공2_01-3.옥서오수신설  맨홀토공(OPEN-0.3)" xfId="486"/>
    <cellStyle name="_01.여천(오수)관로토공_01.관로토공(우수)_01.토공" xfId="487"/>
    <cellStyle name="_01.여천(오수)관로토공_01.관로토공(우수)_01.토공_01 지산범물 비굴착보수 " xfId="488"/>
    <cellStyle name="_01.여천(오수)관로토공_01.관로토공(우수)_01.토공_01 지산범물 비굴착보수 _01 지산범물 비굴착보수 " xfId="489"/>
    <cellStyle name="_01.여천(오수)관로토공_01.관로토공(우수)_01.토공_01 지산범물 비굴착보수 _01 지산범물 비굴착보수-분리(A)" xfId="490"/>
    <cellStyle name="_01.여천(오수)관로토공_01.관로토공(우수)_01.토공_01-3.옥구오수신설  맨홀토공(OPEN-0.3)" xfId="491"/>
    <cellStyle name="_01.여천(오수)관로토공_01.관로토공(우수)_01.토공_01-3.옥서오수신설  맨홀토공(OPEN-0.3)" xfId="492"/>
    <cellStyle name="_01.여천(오수)관로토공_01.관로토공(우수)_01-3.옥구오수신설  맨홀토공(OPEN-0.3)" xfId="493"/>
    <cellStyle name="_01.여천(오수)관로토공_01.관로토공(우수)_01-3.옥서오수신설  맨홀토공(OPEN-0.3)" xfId="494"/>
    <cellStyle name="_01.여천(오수)관로토공_01.관로토공(우수)_03.여천우수 구조물공" xfId="495"/>
    <cellStyle name="_01.여천(오수)관로토공_01.관로토공(우수)_03.여천우수 구조물공_01-3.옥구오수신설  맨홀토공(OPEN-0.3)" xfId="496"/>
    <cellStyle name="_01.여천(오수)관로토공_01.관로토공(우수)_03.여천우수 구조물공_01-3.옥서오수신설  맨홀토공(OPEN-0.3)" xfId="497"/>
    <cellStyle name="_01.여천(오수)관로토공_01.여천(오수)관로토공" xfId="498"/>
    <cellStyle name="_01.여천(오수)관로토공_01.여천(오수)관로토공_01 지산범물 비굴착보수 " xfId="499"/>
    <cellStyle name="_01.여천(오수)관로토공_01.여천(오수)관로토공_01 지산범물 비굴착보수 _01 지산범물 비굴착보수 " xfId="500"/>
    <cellStyle name="_01.여천(오수)관로토공_01.여천(오수)관로토공_01 지산범물 비굴착보수 _01 지산범물 비굴착보수-분리(A)" xfId="501"/>
    <cellStyle name="_01.여천(오수)관로토공_01.여천(오수)관로토공_01.관로토공(우수)" xfId="502"/>
    <cellStyle name="_01.여천(오수)관로토공_01.여천(오수)관로토공_01.관로토공(우수)_01 지산범물 비굴착보수 " xfId="503"/>
    <cellStyle name="_01.여천(오수)관로토공_01.여천(오수)관로토공_01.관로토공(우수)_01 지산범물 비굴착보수 _01 지산범물 비굴착보수 " xfId="504"/>
    <cellStyle name="_01.여천(오수)관로토공_01.여천(오수)관로토공_01.관로토공(우수)_01 지산범물 비굴착보수 _01 지산범물 비굴착보수-분리(A)" xfId="505"/>
    <cellStyle name="_01.여천(오수)관로토공_01.여천(오수)관로토공_01.관로토공(우수)_01.여천오수 토공" xfId="506"/>
    <cellStyle name="_01.여천(오수)관로토공_01.여천(오수)관로토공_01.관로토공(우수)_01.여천오수 토공_01 지산범물 비굴착보수 " xfId="507"/>
    <cellStyle name="_01.여천(오수)관로토공_01.여천(오수)관로토공_01.관로토공(우수)_01.여천오수 토공_01 지산범물 비굴착보수 _01 지산범물 비굴착보수 " xfId="508"/>
    <cellStyle name="_01.여천(오수)관로토공_01.여천(오수)관로토공_01.관로토공(우수)_01.여천오수 토공_01 지산범물 비굴착보수 _01 지산범물 비굴착보수-분리(A)" xfId="509"/>
    <cellStyle name="_01.여천(오수)관로토공_01.여천(오수)관로토공_01.관로토공(우수)_01.여천오수 토공_01-3.옥구오수신설  맨홀토공(OPEN-0.3)" xfId="510"/>
    <cellStyle name="_01.여천(오수)관로토공_01.여천(오수)관로토공_01.관로토공(우수)_01.여천오수 토공_01-3.옥서오수신설  맨홀토공(OPEN-0.3)" xfId="511"/>
    <cellStyle name="_01.여천(오수)관로토공_01.여천(오수)관로토공_01.관로토공(우수)_01.여천우수 토공" xfId="512"/>
    <cellStyle name="_01.여천(오수)관로토공_01.여천(오수)관로토공_01.관로토공(우수)_01.여천우수 토공_01-3.옥구오수신설  맨홀토공(OPEN-0.3)" xfId="513"/>
    <cellStyle name="_01.여천(오수)관로토공_01.여천(오수)관로토공_01.관로토공(우수)_01.여천우수 토공_01-3.옥서오수신설  맨홀토공(OPEN-0.3)" xfId="514"/>
    <cellStyle name="_01.여천(오수)관로토공_01.여천(오수)관로토공_01.관로토공(우수)_01.차집 토공2" xfId="515"/>
    <cellStyle name="_01.여천(오수)관로토공_01.여천(오수)관로토공_01.관로토공(우수)_01.차집 토공2_01-3.옥구오수신설  맨홀토공(OPEN-0.3)" xfId="516"/>
    <cellStyle name="_01.여천(오수)관로토공_01.여천(오수)관로토공_01.관로토공(우수)_01.차집 토공2_01-3.옥서오수신설  맨홀토공(OPEN-0.3)" xfId="517"/>
    <cellStyle name="_01.여천(오수)관로토공_01.여천(오수)관로토공_01.관로토공(우수)_01.토공" xfId="518"/>
    <cellStyle name="_01.여천(오수)관로토공_01.여천(오수)관로토공_01.관로토공(우수)_01.토공_01 지산범물 비굴착보수 " xfId="519"/>
    <cellStyle name="_01.여천(오수)관로토공_01.여천(오수)관로토공_01.관로토공(우수)_01.토공_01 지산범물 비굴착보수 _01 지산범물 비굴착보수 " xfId="520"/>
    <cellStyle name="_01.여천(오수)관로토공_01.여천(오수)관로토공_01.관로토공(우수)_01.토공_01 지산범물 비굴착보수 _01 지산범물 비굴착보수-분리(A)" xfId="521"/>
    <cellStyle name="_01.여천(오수)관로토공_01.여천(오수)관로토공_01.관로토공(우수)_01.토공_01-3.옥구오수신설  맨홀토공(OPEN-0.3)" xfId="522"/>
    <cellStyle name="_01.여천(오수)관로토공_01.여천(오수)관로토공_01.관로토공(우수)_01.토공_01-3.옥서오수신설  맨홀토공(OPEN-0.3)" xfId="523"/>
    <cellStyle name="_01.여천(오수)관로토공_01.여천(오수)관로토공_01.관로토공(우수)_01-3.옥구오수신설  맨홀토공(OPEN-0.3)" xfId="524"/>
    <cellStyle name="_01.여천(오수)관로토공_01.여천(오수)관로토공_01.관로토공(우수)_01-3.옥서오수신설  맨홀토공(OPEN-0.3)" xfId="525"/>
    <cellStyle name="_01.여천(오수)관로토공_01.여천(오수)관로토공_01.관로토공(우수)_03.여천우수 구조물공" xfId="526"/>
    <cellStyle name="_01.여천(오수)관로토공_01.여천(오수)관로토공_01.관로토공(우수)_03.여천우수 구조물공_01-3.옥구오수신설  맨홀토공(OPEN-0.3)" xfId="527"/>
    <cellStyle name="_01.여천(오수)관로토공_01.여천(오수)관로토공_01.관로토공(우수)_03.여천우수 구조물공_01-3.옥서오수신설  맨홀토공(OPEN-0.3)" xfId="528"/>
    <cellStyle name="_01.여천(오수)관로토공_01.여천(오수)관로토공_01.여천오수 토공" xfId="529"/>
    <cellStyle name="_01.여천(오수)관로토공_01.여천(오수)관로토공_01.여천오수 토공_01 지산범물 비굴착보수 " xfId="530"/>
    <cellStyle name="_01.여천(오수)관로토공_01.여천(오수)관로토공_01.여천오수 토공_01 지산범물 비굴착보수 _01 지산범물 비굴착보수 " xfId="531"/>
    <cellStyle name="_01.여천(오수)관로토공_01.여천(오수)관로토공_01.여천오수 토공_01 지산범물 비굴착보수 _01 지산범물 비굴착보수-분리(A)" xfId="532"/>
    <cellStyle name="_01.여천(오수)관로토공_01.여천(오수)관로토공_01.여천오수 토공_01-3.옥구오수신설  맨홀토공(OPEN-0.3)" xfId="533"/>
    <cellStyle name="_01.여천(오수)관로토공_01.여천(오수)관로토공_01.여천오수 토공_01-3.옥서오수신설  맨홀토공(OPEN-0.3)" xfId="534"/>
    <cellStyle name="_01.여천(오수)관로토공_01.여천(오수)관로토공_01.차집 토공2" xfId="535"/>
    <cellStyle name="_01.여천(오수)관로토공_01.여천(오수)관로토공_01.차집 토공2_01-3.옥구오수신설  맨홀토공(OPEN-0.3)" xfId="536"/>
    <cellStyle name="_01.여천(오수)관로토공_01.여천(오수)관로토공_01.차집 토공2_01-3.옥서오수신설  맨홀토공(OPEN-0.3)" xfId="537"/>
    <cellStyle name="_01.여천(오수)관로토공_01.여천(오수)관로토공_01.토공" xfId="538"/>
    <cellStyle name="_01.여천(오수)관로토공_01.여천(오수)관로토공_01.토공_01 지산범물 비굴착보수 " xfId="539"/>
    <cellStyle name="_01.여천(오수)관로토공_01.여천(오수)관로토공_01.토공_01 지산범물 비굴착보수 _01 지산범물 비굴착보수 " xfId="540"/>
    <cellStyle name="_01.여천(오수)관로토공_01.여천(오수)관로토공_01.토공_01 지산범물 비굴착보수 _01 지산범물 비굴착보수-분리(A)" xfId="541"/>
    <cellStyle name="_01.여천(오수)관로토공_01.여천(오수)관로토공_01.토공_01-3.옥구오수신설  맨홀토공(OPEN-0.3)" xfId="542"/>
    <cellStyle name="_01.여천(오수)관로토공_01.여천(오수)관로토공_01.토공_01-3.옥서오수신설  맨홀토공(OPEN-0.3)" xfId="543"/>
    <cellStyle name="_01.여천(오수)관로토공_01.여천(오수)관로토공_01-3.옥구오수신설  맨홀토공(OPEN-0.3)" xfId="544"/>
    <cellStyle name="_01.여천(오수)관로토공_01.여천(오수)관로토공_01-3.옥서오수신설  맨홀토공(OPEN-0.3)" xfId="545"/>
    <cellStyle name="_01.여천(오수)관로토공_01.여천(오수)관로토공_03.여천오수 구조물공" xfId="546"/>
    <cellStyle name="_01.여천(오수)관로토공_01.여천(오수)관로토공_03.여천오수 구조물공_01 지산범물 비굴착보수 " xfId="547"/>
    <cellStyle name="_01.여천(오수)관로토공_01.여천(오수)관로토공_03.여천오수 구조물공_01 지산범물 비굴착보수 _01 지산범물 비굴착보수 " xfId="548"/>
    <cellStyle name="_01.여천(오수)관로토공_01.여천(오수)관로토공_03.여천오수 구조물공_01 지산범물 비굴착보수 _01 지산범물 비굴착보수-분리(A)" xfId="549"/>
    <cellStyle name="_01.여천(오수)관로토공_01.여천(오수)관로토공_03.여천오수 구조물공_01-3.옥구오수신설  맨홀토공(OPEN-0.3)" xfId="550"/>
    <cellStyle name="_01.여천(오수)관로토공_01.여천(오수)관로토공_03.여천오수 구조물공_01-3.옥서오수신설  맨홀토공(OPEN-0.3)" xfId="551"/>
    <cellStyle name="_01.여천(오수)관로토공_01.차집 토공2" xfId="552"/>
    <cellStyle name="_01.여천(오수)관로토공_01.차집 토공2_01-3.옥구오수신설  맨홀토공(OPEN-0.3)" xfId="553"/>
    <cellStyle name="_01.여천(오수)관로토공_01.차집 토공2_01-3.옥서오수신설  맨홀토공(OPEN-0.3)" xfId="554"/>
    <cellStyle name="_01.여천(오수)관로토공_01.토공(오수)" xfId="555"/>
    <cellStyle name="_01.여천(오수)관로토공_01.토공(오수)_01 지산범물 비굴착보수 " xfId="556"/>
    <cellStyle name="_01.여천(오수)관로토공_01.토공(오수)_01 지산범물 비굴착보수 _01 지산범물 비굴착보수 " xfId="557"/>
    <cellStyle name="_01.여천(오수)관로토공_01.토공(오수)_01 지산범물 비굴착보수 _01 지산범물 비굴착보수-분리(A)" xfId="558"/>
    <cellStyle name="_01.여천(오수)관로토공_01.토공(오수)_01.여천오수 토공" xfId="559"/>
    <cellStyle name="_01.여천(오수)관로토공_01.토공(오수)_01.여천오수 토공_01 지산범물 비굴착보수 " xfId="560"/>
    <cellStyle name="_01.여천(오수)관로토공_01.토공(오수)_01.여천오수 토공_01 지산범물 비굴착보수 _01 지산범물 비굴착보수 " xfId="561"/>
    <cellStyle name="_01.여천(오수)관로토공_01.토공(오수)_01.여천오수 토공_01 지산범물 비굴착보수 _01 지산범물 비굴착보수-분리(A)" xfId="562"/>
    <cellStyle name="_01.여천(오수)관로토공_01.토공(오수)_01.여천오수 토공_01-3.옥구오수신설  맨홀토공(OPEN-0.3)" xfId="563"/>
    <cellStyle name="_01.여천(오수)관로토공_01.토공(오수)_01.여천오수 토공_01-3.옥서오수신설  맨홀토공(OPEN-0.3)" xfId="564"/>
    <cellStyle name="_01.여천(오수)관로토공_01.토공(오수)_01.차집 토공2" xfId="565"/>
    <cellStyle name="_01.여천(오수)관로토공_01.토공(오수)_01.차집 토공2_01-3.옥구오수신설  맨홀토공(OPEN-0.3)" xfId="566"/>
    <cellStyle name="_01.여천(오수)관로토공_01.토공(오수)_01.차집 토공2_01-3.옥서오수신설  맨홀토공(OPEN-0.3)" xfId="567"/>
    <cellStyle name="_01.여천(오수)관로토공_01.토공(오수)_01.토공" xfId="568"/>
    <cellStyle name="_01.여천(오수)관로토공_01.토공(오수)_01.토공_01 지산범물 비굴착보수 " xfId="569"/>
    <cellStyle name="_01.여천(오수)관로토공_01.토공(오수)_01.토공_01 지산범물 비굴착보수 _01 지산범물 비굴착보수 " xfId="570"/>
    <cellStyle name="_01.여천(오수)관로토공_01.토공(오수)_01.토공_01 지산범물 비굴착보수 _01 지산범물 비굴착보수-분리(A)" xfId="571"/>
    <cellStyle name="_01.여천(오수)관로토공_01.토공(오수)_01.토공_01-3.옥구오수신설  맨홀토공(OPEN-0.3)" xfId="572"/>
    <cellStyle name="_01.여천(오수)관로토공_01.토공(오수)_01.토공_01-3.옥서오수신설  맨홀토공(OPEN-0.3)" xfId="573"/>
    <cellStyle name="_01.여천(오수)관로토공_01.토공(오수)_01-3.옥구오수신설  맨홀토공(OPEN-0.3)" xfId="574"/>
    <cellStyle name="_01.여천(오수)관로토공_01.토공(오수)_01-3.옥서오수신설  맨홀토공(OPEN-0.3)" xfId="575"/>
    <cellStyle name="_01.여천(오수)관로토공_01-3.옥구오수신설  맨홀토공(OPEN-0.3)" xfId="576"/>
    <cellStyle name="_01.여천(오수)관로토공_01-3.옥서오수신설  맨홀토공(OPEN-0.3)" xfId="577"/>
    <cellStyle name="_01.여천오수 토공" xfId="578"/>
    <cellStyle name="_01.여천오수 토공_01 지산범물 비굴착보수 " xfId="579"/>
    <cellStyle name="_01.여천오수 토공_01 지산범물 비굴착보수 _01 지산범물 비굴착보수 " xfId="580"/>
    <cellStyle name="_01.여천오수 토공_01 지산범물 비굴착보수 _01 지산범물 비굴착보수-분리(A)" xfId="581"/>
    <cellStyle name="_01.여천오수 토공_01.차집 토공2" xfId="582"/>
    <cellStyle name="_01.여천오수 토공_01.차집 토공2_01-3.옥구오수신설  맨홀토공(OPEN-0.3)" xfId="583"/>
    <cellStyle name="_01.여천오수 토공_01.차집 토공2_01-3.옥서오수신설  맨홀토공(OPEN-0.3)" xfId="584"/>
    <cellStyle name="_01.여천오수 토공_01-3.옥구오수신설  맨홀토공(OPEN-0.3)" xfId="585"/>
    <cellStyle name="_01.여천오수 토공_01-3.옥서오수신설  맨홀토공(OPEN-0.3)" xfId="586"/>
    <cellStyle name="_01.여천우수 토공" xfId="587"/>
    <cellStyle name="_01.여천우수 토공_01-3.옥구오수신설  맨홀토공(OPEN-0.3)" xfId="588"/>
    <cellStyle name="_01.여천우수 토공_01-3.옥서오수신설  맨홀토공(OPEN-0.3)" xfId="589"/>
    <cellStyle name="_01.옥구오수 토공" xfId="590"/>
    <cellStyle name="_01.옥구오수 토공_01-3.옥구오수신설  맨홀토공(OPEN-0.3)" xfId="591"/>
    <cellStyle name="_01.옥구오수 토공_01-3.옥서오수신설  맨홀토공(OPEN-0.3)" xfId="592"/>
    <cellStyle name="_01.옥구오수 토공-1" xfId="593"/>
    <cellStyle name="_01.옥구오수 토공XXX" xfId="594"/>
    <cellStyle name="_01.옥서오수 토공" xfId="595"/>
    <cellStyle name="_01.옥서오수 토공_01-3.옥구오수신설  맨홀토공(OPEN-0.3)" xfId="596"/>
    <cellStyle name="_01.옥서오수 토공_01-3.옥서오수신설  맨홀토공(OPEN-0.3)" xfId="597"/>
    <cellStyle name="_01.우수맨홀(작업)" xfId="598"/>
    <cellStyle name="_01.차도1교자재및수량총괄집계" xfId="599"/>
    <cellStyle name="_01.차도1교자재및수량총괄집계_00.포장공" xfId="600"/>
    <cellStyle name="_01.차도1교자재및수량총괄집계_00.포장공_explore" xfId="601"/>
    <cellStyle name="_01.차도1교자재및수량총괄집계_00.포장공_explore_수량-051223" xfId="602"/>
    <cellStyle name="_01.차도1교자재및수량총괄집계_00.포장공_explore_진북산업단지수량-051227" xfId="603"/>
    <cellStyle name="_01.차도1교자재및수량총괄집계_00.포장공_explore_한림수량-051109" xfId="604"/>
    <cellStyle name="_01.차도1교자재및수량총괄집계_00.포장공_explore_한림수량-1" xfId="605"/>
    <cellStyle name="_01.차도1교자재및수량총괄집계_00.포장공_포장공사1차(택지조성)" xfId="606"/>
    <cellStyle name="_01.차도1교자재및수량총괄집계_00.포장공_포장공사1차(택지조성)_explore" xfId="607"/>
    <cellStyle name="_01.차도1교자재및수량총괄집계_00.포장공_포장공사1차(택지조성)_explore_수량-051223" xfId="608"/>
    <cellStyle name="_01.차도1교자재및수량총괄집계_00.포장공_포장공사1차(택지조성)_explore_진북산업단지수량-051227" xfId="609"/>
    <cellStyle name="_01.차도1교자재및수량총괄집계_00.포장공_포장공사1차(택지조성)_explore_한림수량-051109" xfId="610"/>
    <cellStyle name="_01.차도1교자재및수량총괄집계_00.포장공_포장공사1차(택지조성)_explore_한림수량-1" xfId="611"/>
    <cellStyle name="_01.차도1교자재및수량총괄집계_00.포장공-차선도색" xfId="612"/>
    <cellStyle name="_01.차도1교자재및수량총괄집계_00.포장공-차선도색_explore" xfId="613"/>
    <cellStyle name="_01.차도1교자재및수량총괄집계_00.포장공-차선도색_explore_수량-051223" xfId="614"/>
    <cellStyle name="_01.차도1교자재및수량총괄집계_00.포장공-차선도색_explore_진북산업단지수량-051227" xfId="615"/>
    <cellStyle name="_01.차도1교자재및수량총괄집계_00.포장공-차선도색_explore_한림수량-051109" xfId="616"/>
    <cellStyle name="_01.차도1교자재및수량총괄집계_00.포장공-차선도색_explore_한림수량-1" xfId="617"/>
    <cellStyle name="_01.차도1교자재및수량총괄집계_00.포장공-차선도색_포장공사1차(택지조성)" xfId="618"/>
    <cellStyle name="_01.차도1교자재및수량총괄집계_00.포장공-차선도색_포장공사1차(택지조성)_explore" xfId="619"/>
    <cellStyle name="_01.차도1교자재및수량총괄집계_00.포장공-차선도색_포장공사1차(택지조성)_explore_수량-051223" xfId="620"/>
    <cellStyle name="_01.차도1교자재및수량총괄집계_00.포장공-차선도색_포장공사1차(택지조성)_explore_진북산업단지수량-051227" xfId="621"/>
    <cellStyle name="_01.차도1교자재및수량총괄집계_00.포장공-차선도색_포장공사1차(택지조성)_explore_한림수량-051109" xfId="622"/>
    <cellStyle name="_01.차도1교자재및수량총괄집계_00.포장공-차선도색_포장공사1차(택지조성)_explore_한림수량-1" xfId="623"/>
    <cellStyle name="_01.차도1교자재및수량총괄집계_4-1.포장공" xfId="624"/>
    <cellStyle name="_01.차도1교자재및수량총괄집계_4-1.포장공_explore" xfId="625"/>
    <cellStyle name="_01.차도1교자재및수량총괄집계_4-1.포장공_explore_수량-051223" xfId="626"/>
    <cellStyle name="_01.차도1교자재및수량총괄집계_4-1.포장공_explore_진북산업단지수량-051227" xfId="627"/>
    <cellStyle name="_01.차도1교자재및수량총괄집계_4-1.포장공_explore_한림수량-051109" xfId="628"/>
    <cellStyle name="_01.차도1교자재및수량총괄집계_4-1.포장공_explore_한림수량-1" xfId="629"/>
    <cellStyle name="_01.차도1교자재및수량총괄집계_4-1.포장공_포장공사1차(택지조성)" xfId="630"/>
    <cellStyle name="_01.차도1교자재및수량총괄집계_4-1.포장공_포장공사1차(택지조성)_explore" xfId="631"/>
    <cellStyle name="_01.차도1교자재및수량총괄집계_4-1.포장공_포장공사1차(택지조성)_explore_수량-051223" xfId="632"/>
    <cellStyle name="_01.차도1교자재및수량총괄집계_4-1.포장공_포장공사1차(택지조성)_explore_진북산업단지수량-051227" xfId="633"/>
    <cellStyle name="_01.차도1교자재및수량총괄집계_4-1.포장공_포장공사1차(택지조성)_explore_한림수량-051109" xfId="634"/>
    <cellStyle name="_01.차도1교자재및수량총괄집계_4-1.포장공_포장공사1차(택지조성)_explore_한림수량-1" xfId="635"/>
    <cellStyle name="_01.차도1교자재및수량총괄집계_4-2.포장공-포장공사" xfId="636"/>
    <cellStyle name="_01.차도1교자재및수량총괄집계_4-2.포장공-포장공사_explore" xfId="637"/>
    <cellStyle name="_01.차도1교자재및수량총괄집계_4-2.포장공-포장공사_explore_수량-051223" xfId="638"/>
    <cellStyle name="_01.차도1교자재및수량총괄집계_4-2.포장공-포장공사_explore_진북산업단지수량-051227" xfId="639"/>
    <cellStyle name="_01.차도1교자재및수량총괄집계_4-2.포장공-포장공사_explore_한림수량-051109" xfId="640"/>
    <cellStyle name="_01.차도1교자재및수량총괄집계_4-2.포장공-포장공사_explore_한림수량-1" xfId="641"/>
    <cellStyle name="_01.차도1교자재및수량총괄집계_4-2.포장공-포장공사_포장공사1차(택지조성)" xfId="642"/>
    <cellStyle name="_01.차도1교자재및수량총괄집계_4-2.포장공-포장공사_포장공사1차(택지조성)_explore" xfId="643"/>
    <cellStyle name="_01.차도1교자재및수량총괄집계_4-2.포장공-포장공사_포장공사1차(택지조성)_explore_수량-051223" xfId="644"/>
    <cellStyle name="_01.차도1교자재및수량총괄집계_4-2.포장공-포장공사_포장공사1차(택지조성)_explore_진북산업단지수량-051227" xfId="645"/>
    <cellStyle name="_01.차도1교자재및수량총괄집계_4-2.포장공-포장공사_포장공사1차(택지조성)_explore_한림수량-051109" xfId="646"/>
    <cellStyle name="_01.차도1교자재및수량총괄집계_4-2.포장공-포장공사_포장공사1차(택지조성)_explore_한림수량-1" xfId="647"/>
    <cellStyle name="_01.차도1교자재및수량총괄집계_4-3.포장공-경계석및측구" xfId="648"/>
    <cellStyle name="_01.차도1교자재및수량총괄집계_4-3.포장공-경계석및측구_explore" xfId="649"/>
    <cellStyle name="_01.차도1교자재및수량총괄집계_4-3.포장공-경계석및측구_explore_수량-051223" xfId="650"/>
    <cellStyle name="_01.차도1교자재및수량총괄집계_4-3.포장공-경계석및측구_explore_진북산업단지수량-051227" xfId="651"/>
    <cellStyle name="_01.차도1교자재및수량총괄집계_4-3.포장공-경계석및측구_explore_한림수량-051109" xfId="652"/>
    <cellStyle name="_01.차도1교자재및수량총괄집계_4-3.포장공-경계석및측구_explore_한림수량-1" xfId="653"/>
    <cellStyle name="_01.차도1교자재및수량총괄집계_4-3.포장공-경계석및측구_포장공사1차(택지조성)" xfId="654"/>
    <cellStyle name="_01.차도1교자재및수량총괄집계_4-3.포장공-경계석및측구_포장공사1차(택지조성)_explore" xfId="655"/>
    <cellStyle name="_01.차도1교자재및수량총괄집계_4-3.포장공-경계석및측구_포장공사1차(택지조성)_explore_수량-051223" xfId="656"/>
    <cellStyle name="_01.차도1교자재및수량총괄집계_4-3.포장공-경계석및측구_포장공사1차(택지조성)_explore_진북산업단지수량-051227" xfId="657"/>
    <cellStyle name="_01.차도1교자재및수량총괄집계_4-3.포장공-경계석및측구_포장공사1차(택지조성)_explore_한림수량-051109" xfId="658"/>
    <cellStyle name="_01.차도1교자재및수량총괄집계_4-3.포장공-경계석및측구_포장공사1차(택지조성)_explore_한림수량-1" xfId="659"/>
    <cellStyle name="_01.차도1교자재및수량총괄집계_4-4.포장공-차선도색" xfId="660"/>
    <cellStyle name="_01.차도1교자재및수량총괄집계_4-4.포장공-차선도색_explore" xfId="661"/>
    <cellStyle name="_01.차도1교자재및수량총괄집계_4-4.포장공-차선도색_explore_수량-051223" xfId="662"/>
    <cellStyle name="_01.차도1교자재및수량총괄집계_4-4.포장공-차선도색_explore_진북산업단지수량-051227" xfId="663"/>
    <cellStyle name="_01.차도1교자재및수량총괄집계_4-4.포장공-차선도색_explore_한림수량-051109" xfId="664"/>
    <cellStyle name="_01.차도1교자재및수량총괄집계_4-4.포장공-차선도색_explore_한림수량-1" xfId="665"/>
    <cellStyle name="_01.차도1교자재및수량총괄집계_4-4.포장공-차선도색_포장공사1차(택지조성)" xfId="666"/>
    <cellStyle name="_01.차도1교자재및수량총괄집계_4-4.포장공-차선도색_포장공사1차(택지조성)_explore" xfId="667"/>
    <cellStyle name="_01.차도1교자재및수량총괄집계_4-4.포장공-차선도색_포장공사1차(택지조성)_explore_수량-051223" xfId="668"/>
    <cellStyle name="_01.차도1교자재및수량총괄집계_4-4.포장공-차선도색_포장공사1차(택지조성)_explore_진북산업단지수량-051227" xfId="669"/>
    <cellStyle name="_01.차도1교자재및수량총괄집계_4-4.포장공-차선도색_포장공사1차(택지조성)_explore_한림수량-051109" xfId="670"/>
    <cellStyle name="_01.차도1교자재및수량총괄집계_4-4.포장공-차선도색_포장공사1차(택지조성)_explore_한림수량-1" xfId="671"/>
    <cellStyle name="_01.차도1교자재및수량총괄집계_explore" xfId="672"/>
    <cellStyle name="_01.차도1교자재및수량총괄집계_explore_수량-051223" xfId="673"/>
    <cellStyle name="_01.차도1교자재및수량총괄집계_explore_진북산업단지수량-051227" xfId="674"/>
    <cellStyle name="_01.차도1교자재및수량총괄집계_explore_한림수량-051109" xfId="675"/>
    <cellStyle name="_01.차도1교자재및수량총괄집계_explore_한림수량-1" xfId="676"/>
    <cellStyle name="_01.차도1교자재및수량총괄집계_배수지토공수량" xfId="677"/>
    <cellStyle name="_01.차도1교자재및수량총괄집계_차도1교토공수량" xfId="678"/>
    <cellStyle name="_01.차도1교자재및수량총괄집계_총괄집계표" xfId="679"/>
    <cellStyle name="_01.차도1교자재및수량총괄집계_총괄집계표_01구조물터파기공사1(총괄)" xfId="680"/>
    <cellStyle name="_01.차도1교자재및수량총괄집계_포장공사1차(택지조성)" xfId="681"/>
    <cellStyle name="_01.차도1교자재및수량총괄집계_포장공사1차(택지조성)_explore" xfId="682"/>
    <cellStyle name="_01.차도1교자재및수량총괄집계_포장공사1차(택지조성)_explore_수량-051223" xfId="683"/>
    <cellStyle name="_01.차도1교자재및수량총괄집계_포장공사1차(택지조성)_explore_진북산업단지수량-051227" xfId="684"/>
    <cellStyle name="_01.차도1교자재및수량총괄집계_포장공사1차(택지조성)_explore_한림수량-051109" xfId="685"/>
    <cellStyle name="_01.차도1교자재및수량총괄집계_포장공사1차(택지조성)_explore_한림수량-1" xfId="686"/>
    <cellStyle name="_01.차도2교자재및수량총괄집계" xfId="687"/>
    <cellStyle name="_01.차집 토공" xfId="688"/>
    <cellStyle name="_01.차집 토공_01.차집 토공" xfId="689"/>
    <cellStyle name="_01.차집 토공_01.차집 토공_01.차집 토공" xfId="690"/>
    <cellStyle name="_01.차집 토공_01.차집 토공_01.차집 토공_01.차집 토공2" xfId="691"/>
    <cellStyle name="_01.차집 토공_01.차집 토공_01.차집 토공_01.차집 토공2_01-3.옥구오수신설  맨홀토공(OPEN-0.3)" xfId="692"/>
    <cellStyle name="_01.차집 토공_01.차집 토공_01.차집 토공_01.차집 토공2_01-3.옥서오수신설  맨홀토공(OPEN-0.3)" xfId="693"/>
    <cellStyle name="_01.차집 토공_01.차집 토공_01.차집 토공_01-3.옥구오수신설  맨홀토공(OPEN-0.3)" xfId="694"/>
    <cellStyle name="_01.차집 토공_01.차집 토공_01.차집 토공_01-3.옥서오수신설  맨홀토공(OPEN-0.3)" xfId="695"/>
    <cellStyle name="_01.차집 토공_01.차집 토공_01-3.옥구오수신설  맨홀토공(OPEN-0.3)" xfId="696"/>
    <cellStyle name="_01.차집 토공_01.차집 토공_01-3.옥서오수신설  맨홀토공(OPEN-0.3)" xfId="697"/>
    <cellStyle name="_01.차집 토공_01.차집 토공2" xfId="698"/>
    <cellStyle name="_01.차집 토공_01.차집 토공2_01-3.옥구오수신설  맨홀토공(OPEN-0.3)" xfId="699"/>
    <cellStyle name="_01.차집 토공_01.차집 토공2_01-3.옥서오수신설  맨홀토공(OPEN-0.3)" xfId="700"/>
    <cellStyle name="_01.차집 토공_01-3.옥구오수신설  맨홀토공(OPEN-0.3)" xfId="701"/>
    <cellStyle name="_01.차집 토공_01-3.옥서오수신설  맨홀토공(OPEN-0.3)" xfId="702"/>
    <cellStyle name="_01.토공" xfId="703"/>
    <cellStyle name="_01.토공_01 지산범물 비굴착보수 " xfId="704"/>
    <cellStyle name="_01.토공_01 지산범물 비굴착보수 _01 지산범물 비굴착보수 " xfId="705"/>
    <cellStyle name="_01.토공_01 지산범물 비굴착보수 _01 지산범물 비굴착보수-분리(A)" xfId="706"/>
    <cellStyle name="_01.토공_01.차집 토공2" xfId="707"/>
    <cellStyle name="_01.토공_01.차집 토공2_01-3.옥구오수신설  맨홀토공(OPEN-0.3)" xfId="708"/>
    <cellStyle name="_01.토공_01.차집 토공2_01-3.옥서오수신설  맨홀토공(OPEN-0.3)" xfId="709"/>
    <cellStyle name="_01.토공_01-3.옥구오수신설  맨홀토공(OPEN-0.3)" xfId="710"/>
    <cellStyle name="_01.토공_01-3.옥서오수신설  맨홀토공(OPEN-0.3)" xfId="711"/>
    <cellStyle name="_01.화장오수 토공" xfId="712"/>
    <cellStyle name="_01.화장오수 토공_01 지산범물 비굴착보수 " xfId="713"/>
    <cellStyle name="_01.화장오수 토공_01 지산범물 비굴착보수 _01 지산범물 비굴착보수 " xfId="714"/>
    <cellStyle name="_01.화장오수 토공_01 지산범물 비굴착보수 _01 지산범물 비굴착보수-분리(A)" xfId="715"/>
    <cellStyle name="_01.화장오수 토공_01.차집 토공" xfId="716"/>
    <cellStyle name="_01.화장오수 토공_01.차집 토공_01.차집 토공" xfId="717"/>
    <cellStyle name="_01.화장오수 토공_01.차집 토공_01.차집 토공_01.차집 토공2" xfId="718"/>
    <cellStyle name="_01.화장오수 토공_01.차집 토공_01.차집 토공_01.차집 토공2_01-3.옥구오수신설  맨홀토공(OPEN-0.3)" xfId="719"/>
    <cellStyle name="_01.화장오수 토공_01.차집 토공_01.차집 토공_01.차집 토공2_01-3.옥서오수신설  맨홀토공(OPEN-0.3)" xfId="720"/>
    <cellStyle name="_01.화장오수 토공_01.차집 토공_01.차집 토공_01-3.옥구오수신설  맨홀토공(OPEN-0.3)" xfId="721"/>
    <cellStyle name="_01.화장오수 토공_01.차집 토공_01.차집 토공_01-3.옥서오수신설  맨홀토공(OPEN-0.3)" xfId="722"/>
    <cellStyle name="_01.화장오수 토공_01.차집 토공_01-3.옥구오수신설  맨홀토공(OPEN-0.3)" xfId="723"/>
    <cellStyle name="_01.화장오수 토공_01.차집 토공_01-3.옥서오수신설  맨홀토공(OPEN-0.3)" xfId="724"/>
    <cellStyle name="_01.화장오수 토공_01.차집 토공2" xfId="725"/>
    <cellStyle name="_01.화장오수 토공_01.차집 토공2_01-3.옥구오수신설  맨홀토공(OPEN-0.3)" xfId="726"/>
    <cellStyle name="_01.화장오수 토공_01.차집 토공2_01-3.옥서오수신설  맨홀토공(OPEN-0.3)" xfId="727"/>
    <cellStyle name="_01.화장오수 토공_01-3.옥구오수신설  맨홀토공(OPEN-0.3)" xfId="728"/>
    <cellStyle name="_01.화장오수 토공_01-3.옥서오수신설  맨홀토공(OPEN-0.3)" xfId="729"/>
    <cellStyle name="_01-1.구조물 토공-" xfId="730"/>
    <cellStyle name="_01-1.구조물 토공-_01-3.옥구오수신설  맨홀토공(OPEN-0.3)" xfId="731"/>
    <cellStyle name="_01-1.구조물 토공-_01-3.옥서오수신설  맨홀토공(OPEN-0.3)" xfId="732"/>
    <cellStyle name="_01-1.여천 배수설비 오수맨홀토공" xfId="733"/>
    <cellStyle name="_01-1.옥구오수 구조물 토공" xfId="734"/>
    <cellStyle name="_01-1.옥서오수 구조물 토공" xfId="735"/>
    <cellStyle name="_01-1.임피오수 구조물 토공" xfId="736"/>
    <cellStyle name="_01-2차수량토공1차최종1101" xfId="737"/>
    <cellStyle name="_01U" xfId="738"/>
    <cellStyle name="_01U_1.깨기수량" xfId="739"/>
    <cellStyle name="_01U_3.포장공" xfId="740"/>
    <cellStyle name="_01U_7.포장공" xfId="741"/>
    <cellStyle name="_01U_U-12" xfId="742"/>
    <cellStyle name="_01U_U-12_1.깨기수량" xfId="743"/>
    <cellStyle name="_01U_U-12_3.포장공" xfId="744"/>
    <cellStyle name="_01U_U-12_7.포장공" xfId="745"/>
    <cellStyle name="_01U_U-12_포장공" xfId="746"/>
    <cellStyle name="_01U_U-12_포장공수량" xfId="747"/>
    <cellStyle name="_01U_U-13" xfId="748"/>
    <cellStyle name="_01U_U-13_1.깨기수량" xfId="749"/>
    <cellStyle name="_01U_U-13_3.포장공" xfId="750"/>
    <cellStyle name="_01U_U-13_7.포장공" xfId="751"/>
    <cellStyle name="_01U_U-13_포장공" xfId="752"/>
    <cellStyle name="_01U_U-13_포장공수량" xfId="753"/>
    <cellStyle name="_01U_U-14" xfId="754"/>
    <cellStyle name="_01U_U-14_1.깨기수량" xfId="755"/>
    <cellStyle name="_01U_U-14_3.포장공" xfId="756"/>
    <cellStyle name="_01U_U-14_7.포장공" xfId="757"/>
    <cellStyle name="_01U_U-14_포장공" xfId="758"/>
    <cellStyle name="_01U_U-14_포장공수량" xfId="759"/>
    <cellStyle name="_01U_U-14-1" xfId="760"/>
    <cellStyle name="_01U_U-14-1_1.깨기수량" xfId="761"/>
    <cellStyle name="_01U_U-14-1_3.포장공" xfId="762"/>
    <cellStyle name="_01U_U-14-1_7.포장공" xfId="763"/>
    <cellStyle name="_01U_U-14-1_포장공" xfId="764"/>
    <cellStyle name="_01U_U-14-1_포장공수량" xfId="765"/>
    <cellStyle name="_01U_포장공" xfId="766"/>
    <cellStyle name="_01U_포장공수량" xfId="767"/>
    <cellStyle name="_01U-TypeL" xfId="768"/>
    <cellStyle name="_01U-TypeL_05U(5823)" xfId="769"/>
    <cellStyle name="_01U-TypeL_05U(5823)_1.깨기수량" xfId="770"/>
    <cellStyle name="_01U-TypeL_05U(5823)_3.포장공" xfId="771"/>
    <cellStyle name="_01U-TypeL_05U(5823)_7.포장공" xfId="772"/>
    <cellStyle name="_01U-TypeL_05U(5823)_포장공" xfId="773"/>
    <cellStyle name="_01U-TypeL_05U(5823)_포장공수량" xfId="774"/>
    <cellStyle name="_01U-TypeL_1.깨기수량" xfId="775"/>
    <cellStyle name="_01U-TypeL_3.포장공" xfId="776"/>
    <cellStyle name="_01U-TypeL_7.포장공" xfId="777"/>
    <cellStyle name="_01U-TypeL_U-12" xfId="778"/>
    <cellStyle name="_01U-TypeL_U-12_1.깨기수량" xfId="779"/>
    <cellStyle name="_01U-TypeL_U-12_3.포장공" xfId="780"/>
    <cellStyle name="_01U-TypeL_U-12_7.포장공" xfId="781"/>
    <cellStyle name="_01U-TypeL_U-12_포장공" xfId="782"/>
    <cellStyle name="_01U-TypeL_U-12_포장공수량" xfId="783"/>
    <cellStyle name="_01U-TypeL_U-13" xfId="784"/>
    <cellStyle name="_01U-TypeL_U-13_1.깨기수량" xfId="785"/>
    <cellStyle name="_01U-TypeL_U-13_3.포장공" xfId="786"/>
    <cellStyle name="_01U-TypeL_U-13_7.포장공" xfId="787"/>
    <cellStyle name="_01U-TypeL_U-13_포장공" xfId="788"/>
    <cellStyle name="_01U-TypeL_U-13_포장공수량" xfId="789"/>
    <cellStyle name="_01U-TypeL_U-14" xfId="790"/>
    <cellStyle name="_01U-TypeL_U-14_1.깨기수량" xfId="791"/>
    <cellStyle name="_01U-TypeL_U-14_3.포장공" xfId="792"/>
    <cellStyle name="_01U-TypeL_U-14_7.포장공" xfId="793"/>
    <cellStyle name="_01U-TypeL_U-14_포장공" xfId="794"/>
    <cellStyle name="_01U-TypeL_U-14_포장공수량" xfId="795"/>
    <cellStyle name="_01U-TypeL_U-14-1" xfId="796"/>
    <cellStyle name="_01U-TypeL_U-14-1_1.깨기수량" xfId="797"/>
    <cellStyle name="_01U-TypeL_U-14-1_3.포장공" xfId="798"/>
    <cellStyle name="_01U-TypeL_U-14-1_7.포장공" xfId="799"/>
    <cellStyle name="_01U-TypeL_U-14-1_포장공" xfId="800"/>
    <cellStyle name="_01U-TypeL_U-14-1_포장공수량" xfId="801"/>
    <cellStyle name="_01U-TypeL_포장공" xfId="802"/>
    <cellStyle name="_01U-TypeL_포장공수량" xfId="803"/>
    <cellStyle name="_01-내역(군청변경)" xfId="804"/>
    <cellStyle name="_01-내역(군청변경)_01-내역(군청변경)" xfId="805"/>
    <cellStyle name="_01-내역(총괄)" xfId="806"/>
    <cellStyle name="_01-내역(총괄)_01-내역(군청변경)" xfId="807"/>
    <cellStyle name="_01-배수지" xfId="808"/>
    <cellStyle name="_01-배수지_00.포장공" xfId="809"/>
    <cellStyle name="_01-배수지_00.포장공_explore" xfId="810"/>
    <cellStyle name="_01-배수지_00.포장공_explore_수량-051223" xfId="811"/>
    <cellStyle name="_01-배수지_00.포장공_explore_진북산업단지수량-051227" xfId="812"/>
    <cellStyle name="_01-배수지_00.포장공_explore_한림수량-051109" xfId="813"/>
    <cellStyle name="_01-배수지_00.포장공_explore_한림수량-1" xfId="814"/>
    <cellStyle name="_01-배수지_00.포장공_포장공사1차(택지조성)" xfId="815"/>
    <cellStyle name="_01-배수지_00.포장공_포장공사1차(택지조성)_explore" xfId="816"/>
    <cellStyle name="_01-배수지_00.포장공_포장공사1차(택지조성)_explore_수량-051223" xfId="817"/>
    <cellStyle name="_01-배수지_00.포장공_포장공사1차(택지조성)_explore_진북산업단지수량-051227" xfId="818"/>
    <cellStyle name="_01-배수지_00.포장공_포장공사1차(택지조성)_explore_한림수량-051109" xfId="819"/>
    <cellStyle name="_01-배수지_00.포장공_포장공사1차(택지조성)_explore_한림수량-1" xfId="820"/>
    <cellStyle name="_01-배수지_00.포장공-차선도색" xfId="821"/>
    <cellStyle name="_01-배수지_00.포장공-차선도색_explore" xfId="822"/>
    <cellStyle name="_01-배수지_00.포장공-차선도색_explore_수량-051223" xfId="823"/>
    <cellStyle name="_01-배수지_00.포장공-차선도색_explore_진북산업단지수량-051227" xfId="824"/>
    <cellStyle name="_01-배수지_00.포장공-차선도색_explore_한림수량-051109" xfId="825"/>
    <cellStyle name="_01-배수지_00.포장공-차선도색_explore_한림수량-1" xfId="826"/>
    <cellStyle name="_01-배수지_00.포장공-차선도색_포장공사1차(택지조성)" xfId="827"/>
    <cellStyle name="_01-배수지_00.포장공-차선도색_포장공사1차(택지조성)_explore" xfId="828"/>
    <cellStyle name="_01-배수지_00.포장공-차선도색_포장공사1차(택지조성)_explore_수량-051223" xfId="829"/>
    <cellStyle name="_01-배수지_00.포장공-차선도색_포장공사1차(택지조성)_explore_진북산업단지수량-051227" xfId="830"/>
    <cellStyle name="_01-배수지_00.포장공-차선도색_포장공사1차(택지조성)_explore_한림수량-051109" xfId="831"/>
    <cellStyle name="_01-배수지_00.포장공-차선도색_포장공사1차(택지조성)_explore_한림수량-1" xfId="832"/>
    <cellStyle name="_01-배수지_4-1.포장공" xfId="833"/>
    <cellStyle name="_01-배수지_4-1.포장공_explore" xfId="834"/>
    <cellStyle name="_01-배수지_4-1.포장공_explore_수량-051223" xfId="835"/>
    <cellStyle name="_01-배수지_4-1.포장공_explore_진북산업단지수량-051227" xfId="836"/>
    <cellStyle name="_01-배수지_4-1.포장공_explore_한림수량-051109" xfId="837"/>
    <cellStyle name="_01-배수지_4-1.포장공_explore_한림수량-1" xfId="838"/>
    <cellStyle name="_01-배수지_4-1.포장공_포장공사1차(택지조성)" xfId="839"/>
    <cellStyle name="_01-배수지_4-1.포장공_포장공사1차(택지조성)_explore" xfId="840"/>
    <cellStyle name="_01-배수지_4-1.포장공_포장공사1차(택지조성)_explore_수량-051223" xfId="841"/>
    <cellStyle name="_01-배수지_4-1.포장공_포장공사1차(택지조성)_explore_진북산업단지수량-051227" xfId="842"/>
    <cellStyle name="_01-배수지_4-1.포장공_포장공사1차(택지조성)_explore_한림수량-051109" xfId="843"/>
    <cellStyle name="_01-배수지_4-1.포장공_포장공사1차(택지조성)_explore_한림수량-1" xfId="844"/>
    <cellStyle name="_01-배수지_4-2.포장공-포장공사" xfId="845"/>
    <cellStyle name="_01-배수지_4-2.포장공-포장공사_explore" xfId="846"/>
    <cellStyle name="_01-배수지_4-2.포장공-포장공사_explore_수량-051223" xfId="847"/>
    <cellStyle name="_01-배수지_4-2.포장공-포장공사_explore_진북산업단지수량-051227" xfId="848"/>
    <cellStyle name="_01-배수지_4-2.포장공-포장공사_explore_한림수량-051109" xfId="849"/>
    <cellStyle name="_01-배수지_4-2.포장공-포장공사_explore_한림수량-1" xfId="850"/>
    <cellStyle name="_01-배수지_4-2.포장공-포장공사_포장공사1차(택지조성)" xfId="851"/>
    <cellStyle name="_01-배수지_4-2.포장공-포장공사_포장공사1차(택지조성)_explore" xfId="852"/>
    <cellStyle name="_01-배수지_4-2.포장공-포장공사_포장공사1차(택지조성)_explore_수량-051223" xfId="853"/>
    <cellStyle name="_01-배수지_4-2.포장공-포장공사_포장공사1차(택지조성)_explore_진북산업단지수량-051227" xfId="854"/>
    <cellStyle name="_01-배수지_4-2.포장공-포장공사_포장공사1차(택지조성)_explore_한림수량-051109" xfId="855"/>
    <cellStyle name="_01-배수지_4-2.포장공-포장공사_포장공사1차(택지조성)_explore_한림수량-1" xfId="856"/>
    <cellStyle name="_01-배수지_4-3.포장공-경계석및측구" xfId="857"/>
    <cellStyle name="_01-배수지_4-3.포장공-경계석및측구_explore" xfId="858"/>
    <cellStyle name="_01-배수지_4-3.포장공-경계석및측구_explore_수량-051223" xfId="859"/>
    <cellStyle name="_01-배수지_4-3.포장공-경계석및측구_explore_진북산업단지수량-051227" xfId="860"/>
    <cellStyle name="_01-배수지_4-3.포장공-경계석및측구_explore_한림수량-051109" xfId="861"/>
    <cellStyle name="_01-배수지_4-3.포장공-경계석및측구_explore_한림수량-1" xfId="862"/>
    <cellStyle name="_01-배수지_4-3.포장공-경계석및측구_포장공사1차(택지조성)" xfId="863"/>
    <cellStyle name="_01-배수지_4-3.포장공-경계석및측구_포장공사1차(택지조성)_explore" xfId="864"/>
    <cellStyle name="_01-배수지_4-3.포장공-경계석및측구_포장공사1차(택지조성)_explore_수량-051223" xfId="865"/>
    <cellStyle name="_01-배수지_4-3.포장공-경계석및측구_포장공사1차(택지조성)_explore_진북산업단지수량-051227" xfId="866"/>
    <cellStyle name="_01-배수지_4-3.포장공-경계석및측구_포장공사1차(택지조성)_explore_한림수량-051109" xfId="867"/>
    <cellStyle name="_01-배수지_4-3.포장공-경계석및측구_포장공사1차(택지조성)_explore_한림수량-1" xfId="868"/>
    <cellStyle name="_01-배수지_4-4.포장공-차선도색" xfId="869"/>
    <cellStyle name="_01-배수지_4-4.포장공-차선도색_explore" xfId="870"/>
    <cellStyle name="_01-배수지_4-4.포장공-차선도색_explore_수량-051223" xfId="871"/>
    <cellStyle name="_01-배수지_4-4.포장공-차선도색_explore_진북산업단지수량-051227" xfId="872"/>
    <cellStyle name="_01-배수지_4-4.포장공-차선도색_explore_한림수량-051109" xfId="873"/>
    <cellStyle name="_01-배수지_4-4.포장공-차선도색_explore_한림수량-1" xfId="874"/>
    <cellStyle name="_01-배수지_4-4.포장공-차선도색_포장공사1차(택지조성)" xfId="875"/>
    <cellStyle name="_01-배수지_4-4.포장공-차선도색_포장공사1차(택지조성)_explore" xfId="876"/>
    <cellStyle name="_01-배수지_4-4.포장공-차선도색_포장공사1차(택지조성)_explore_수량-051223" xfId="877"/>
    <cellStyle name="_01-배수지_4-4.포장공-차선도색_포장공사1차(택지조성)_explore_진북산업단지수량-051227" xfId="878"/>
    <cellStyle name="_01-배수지_4-4.포장공-차선도색_포장공사1차(택지조성)_explore_한림수량-051109" xfId="879"/>
    <cellStyle name="_01-배수지_4-4.포장공-차선도색_포장공사1차(택지조성)_explore_한림수량-1" xfId="880"/>
    <cellStyle name="_01-배수지_explore" xfId="881"/>
    <cellStyle name="_01-배수지_explore_수량-051223" xfId="882"/>
    <cellStyle name="_01-배수지_explore_진북산업단지수량-051227" xfId="883"/>
    <cellStyle name="_01-배수지_explore_한림수량-051109" xfId="884"/>
    <cellStyle name="_01-배수지_explore_한림수량-1" xfId="885"/>
    <cellStyle name="_01-배수지_포장공사1차(택지조성)" xfId="886"/>
    <cellStyle name="_01-배수지_포장공사1차(택지조성)_explore" xfId="887"/>
    <cellStyle name="_01-배수지_포장공사1차(택지조성)_explore_수량-051223" xfId="888"/>
    <cellStyle name="_01-배수지_포장공사1차(택지조성)_explore_진북산업단지수량-051227" xfId="889"/>
    <cellStyle name="_01-배수지_포장공사1차(택지조성)_explore_한림수량-051109" xfId="890"/>
    <cellStyle name="_01-배수지_포장공사1차(택지조성)_explore_한림수량-1" xfId="891"/>
    <cellStyle name="_01토공" xfId="892"/>
    <cellStyle name="_02.(5공구 전기기기)수량집계" xfId="893"/>
    <cellStyle name="_02.구조물공" xfId="894"/>
    <cellStyle name="_02.구조물공(샘플)xls" xfId="895"/>
    <cellStyle name="_02.옥구오수 토공-2" xfId="896"/>
    <cellStyle name="_02-15작업(건총)" xfId="897"/>
    <cellStyle name="_02U(5407)" xfId="898"/>
    <cellStyle name="_02U(5407)_1.깨기수량" xfId="899"/>
    <cellStyle name="_02U(5407)_3.포장공" xfId="900"/>
    <cellStyle name="_02U(5407)_7.포장공" xfId="901"/>
    <cellStyle name="_02U(5407)_U-12" xfId="902"/>
    <cellStyle name="_02U(5407)_U-12_1.깨기수량" xfId="903"/>
    <cellStyle name="_02U(5407)_U-12_3.포장공" xfId="904"/>
    <cellStyle name="_02U(5407)_U-12_7.포장공" xfId="905"/>
    <cellStyle name="_02U(5407)_U-12_포장공" xfId="906"/>
    <cellStyle name="_02U(5407)_U-12_포장공수량" xfId="907"/>
    <cellStyle name="_02U(5407)_U-13" xfId="908"/>
    <cellStyle name="_02U(5407)_U-13_1.깨기수량" xfId="909"/>
    <cellStyle name="_02U(5407)_U-13_3.포장공" xfId="910"/>
    <cellStyle name="_02U(5407)_U-13_7.포장공" xfId="911"/>
    <cellStyle name="_02U(5407)_U-13_포장공" xfId="912"/>
    <cellStyle name="_02U(5407)_U-13_포장공수량" xfId="913"/>
    <cellStyle name="_02U(5407)_U-14" xfId="914"/>
    <cellStyle name="_02U(5407)_U-14_1.깨기수량" xfId="915"/>
    <cellStyle name="_02U(5407)_U-14_3.포장공" xfId="916"/>
    <cellStyle name="_02U(5407)_U-14_7.포장공" xfId="917"/>
    <cellStyle name="_02U(5407)_U-14_포장공" xfId="918"/>
    <cellStyle name="_02U(5407)_U-14_포장공수량" xfId="919"/>
    <cellStyle name="_02U(5407)_U-14-1" xfId="920"/>
    <cellStyle name="_02U(5407)_U-14-1_1.깨기수량" xfId="921"/>
    <cellStyle name="_02U(5407)_U-14-1_3.포장공" xfId="922"/>
    <cellStyle name="_02U(5407)_U-14-1_7.포장공" xfId="923"/>
    <cellStyle name="_02U(5407)_U-14-1_포장공" xfId="924"/>
    <cellStyle name="_02U(5407)_U-14-1_포장공수량" xfId="925"/>
    <cellStyle name="_02U(5407)_포장공" xfId="926"/>
    <cellStyle name="_02U(5407)_포장공수량" xfId="927"/>
    <cellStyle name="_02-가압장" xfId="928"/>
    <cellStyle name="_02-지장물이설관로공수량" xfId="929"/>
    <cellStyle name="_02지장물철거공사-2차(1공구)" xfId="930"/>
    <cellStyle name="_03. 세곡지구-수량산출서" xfId="931"/>
    <cellStyle name="_03.구조물토공" xfId="932"/>
    <cellStyle name="_03.구조물토공_1) 토공수량집계(배수A)" xfId="933"/>
    <cellStyle name="_03.구조물토공_1) 토공수량집계(배수A)_1) 토공수량집계(배수A)" xfId="934"/>
    <cellStyle name="_03.구조물토공_1) 토공수량집계(배수A)_1) 토공수량집계(배수A)_구조물토공" xfId="935"/>
    <cellStyle name="_03.구조물토공_1) 토공수량집계(배수A)_1) 토공수량집계(배수A)_구조물토공_2.2.1ALINE구조물토공" xfId="936"/>
    <cellStyle name="_03.구조물토공_1) 토공수량집계(배수A)_1) 토공수량집계(배수A)_구조물토공_3.2.1BLINE구조물토공" xfId="937"/>
    <cellStyle name="_03.구조물토공_1) 토공수량집계(배수A)_1) 토공수량집계(배수A)_구조물토공_ALINE구조물토공" xfId="938"/>
    <cellStyle name="_03.구조물토공_1) 토공수량집계(배수A)_1) 토공수량집계(배수A)_구조물토공_B32114토공" xfId="939"/>
    <cellStyle name="_03.구조물토공_1) 토공수량집계(배수A)_1) 토공수량집계(배수A)_구조물토공_BLINE구조물토공" xfId="940"/>
    <cellStyle name="_03.구조물토공_1) 토공수량집계(배수A)_1) 토공수량집계(배수B)" xfId="941"/>
    <cellStyle name="_03.구조물토공_1) 토공수량집계(배수A)_1) 토공수량집계(배수B)_구조물토공" xfId="942"/>
    <cellStyle name="_03.구조물토공_1) 토공수량집계(배수A)_1) 토공수량집계(배수B)_구조물토공_2.2.1ALINE구조물토공" xfId="943"/>
    <cellStyle name="_03.구조물토공_1) 토공수량집계(배수A)_1) 토공수량집계(배수B)_구조물토공_3.2.1BLINE구조물토공" xfId="944"/>
    <cellStyle name="_03.구조물토공_1) 토공수량집계(배수A)_1) 토공수량집계(배수B)_구조물토공_ALINE구조물토공" xfId="945"/>
    <cellStyle name="_03.구조물토공_1) 토공수량집계(배수A)_1) 토공수량집계(배수B)_구조물토공_B32114토공" xfId="946"/>
    <cellStyle name="_03.구조물토공_1) 토공수량집계(배수A)_1) 토공수량집계(배수B)_구조물토공_BLINE구조물토공" xfId="947"/>
    <cellStyle name="_03.구조물토공_1) 토공수량집계(배수A)_1) 토공수량집계(배수B1)" xfId="948"/>
    <cellStyle name="_03.구조물토공_1) 토공수량집계(배수A)_1) 토공수량집계(배수B1)_구조물토공" xfId="949"/>
    <cellStyle name="_03.구조물토공_1) 토공수량집계(배수A)_1) 토공수량집계(배수B1)_구조물토공_2.2.1ALINE구조물토공" xfId="950"/>
    <cellStyle name="_03.구조물토공_1) 토공수량집계(배수A)_1) 토공수량집계(배수B1)_구조물토공_3.2.1BLINE구조물토공" xfId="951"/>
    <cellStyle name="_03.구조물토공_1) 토공수량집계(배수A)_1) 토공수량집계(배수B1)_구조물토공_ALINE구조물토공" xfId="952"/>
    <cellStyle name="_03.구조물토공_1) 토공수량집계(배수A)_1) 토공수량집계(배수B1)_구조물토공_B32114토공" xfId="953"/>
    <cellStyle name="_03.구조물토공_1) 토공수량집계(배수A)_1) 토공수량집계(배수B1)_구조물토공_BLINE구조물토공" xfId="954"/>
    <cellStyle name="_03.구조물토공_1) 토공수량집계(배수A)_1) 토공수량집계(배수B2)" xfId="955"/>
    <cellStyle name="_03.구조물토공_1) 토공수량집계(배수A)_1) 토공수량집계(배수B2)_구조물토공" xfId="956"/>
    <cellStyle name="_03.구조물토공_1) 토공수량집계(배수A)_1) 토공수량집계(배수B2)_구조물토공_2.2.1ALINE구조물토공" xfId="957"/>
    <cellStyle name="_03.구조물토공_1) 토공수량집계(배수A)_1) 토공수량집계(배수B2)_구조물토공_3.2.1BLINE구조물토공" xfId="958"/>
    <cellStyle name="_03.구조물토공_1) 토공수량집계(배수A)_1) 토공수량집계(배수B2)_구조물토공_ALINE구조물토공" xfId="959"/>
    <cellStyle name="_03.구조물토공_1) 토공수량집계(배수A)_1) 토공수량집계(배수B2)_구조물토공_B32114토공" xfId="960"/>
    <cellStyle name="_03.구조물토공_1) 토공수량집계(배수A)_1) 토공수량집계(배수B2)_구조물토공_BLINE구조물토공" xfId="961"/>
    <cellStyle name="_03.구조물토공_1) 토공수량집계(배수A)_1) 토공수량집계(배수B3)" xfId="962"/>
    <cellStyle name="_03.구조물토공_1) 토공수량집계(배수A)_1) 토공수량집계(배수B3)_구조물토공" xfId="963"/>
    <cellStyle name="_03.구조물토공_1) 토공수량집계(배수A)_1) 토공수량집계(배수B3)_구조물토공_2.2.1ALINE구조물토공" xfId="964"/>
    <cellStyle name="_03.구조물토공_1) 토공수량집계(배수A)_1) 토공수량집계(배수B3)_구조물토공_3.2.1BLINE구조물토공" xfId="965"/>
    <cellStyle name="_03.구조물토공_1) 토공수량집계(배수A)_1) 토공수량집계(배수B3)_구조물토공_ALINE구조물토공" xfId="966"/>
    <cellStyle name="_03.구조물토공_1) 토공수량집계(배수A)_1) 토공수량집계(배수B3)_구조물토공_B32114토공" xfId="967"/>
    <cellStyle name="_03.구조물토공_1) 토공수량집계(배수A)_1) 토공수량집계(배수B3)_구조물토공_BLINE구조물토공" xfId="968"/>
    <cellStyle name="_03.구조물토공_1) 토공수량집계(배수A)_2.2.1ALINE구조물토공" xfId="969"/>
    <cellStyle name="_03.구조물토공_1) 토공수량집계(배수A)_3.2.1BLINE구조물토공" xfId="970"/>
    <cellStyle name="_03.구조물토공_1) 토공수량집계(배수A)_ALINE구조물토공" xfId="971"/>
    <cellStyle name="_03.구조물토공_1) 토공수량집계(배수A)_B32114토공" xfId="972"/>
    <cellStyle name="_03.구조물토공_1) 토공수량집계(배수A)_BLINE구조물토공" xfId="973"/>
    <cellStyle name="_03.구조물토공_1) 토공수량집계(배수B1)" xfId="974"/>
    <cellStyle name="_03.구조물토공_1) 토공수량집계(배수B1)_1) 토공수량집계(배수A)" xfId="975"/>
    <cellStyle name="_03.구조물토공_1) 토공수량집계(배수B1)_1) 토공수량집계(배수A)_구조물토공" xfId="976"/>
    <cellStyle name="_03.구조물토공_1) 토공수량집계(배수B1)_1) 토공수량집계(배수A)_구조물토공_2.2.1ALINE구조물토공" xfId="977"/>
    <cellStyle name="_03.구조물토공_1) 토공수량집계(배수B1)_1) 토공수량집계(배수A)_구조물토공_3.2.1BLINE구조물토공" xfId="978"/>
    <cellStyle name="_03.구조물토공_1) 토공수량집계(배수B1)_1) 토공수량집계(배수A)_구조물토공_ALINE구조물토공" xfId="979"/>
    <cellStyle name="_03.구조물토공_1) 토공수량집계(배수B1)_1) 토공수량집계(배수A)_구조물토공_B32114토공" xfId="980"/>
    <cellStyle name="_03.구조물토공_1) 토공수량집계(배수B1)_1) 토공수량집계(배수A)_구조물토공_BLINE구조물토공" xfId="981"/>
    <cellStyle name="_03.구조물토공_1) 토공수량집계(배수B1)_1) 토공수량집계(배수B)" xfId="982"/>
    <cellStyle name="_03.구조물토공_1) 토공수량집계(배수B1)_1) 토공수량집계(배수B)_구조물토공" xfId="983"/>
    <cellStyle name="_03.구조물토공_1) 토공수량집계(배수B1)_1) 토공수량집계(배수B)_구조물토공_2.2.1ALINE구조물토공" xfId="984"/>
    <cellStyle name="_03.구조물토공_1) 토공수량집계(배수B1)_1) 토공수량집계(배수B)_구조물토공_3.2.1BLINE구조물토공" xfId="985"/>
    <cellStyle name="_03.구조물토공_1) 토공수량집계(배수B1)_1) 토공수량집계(배수B)_구조물토공_ALINE구조물토공" xfId="986"/>
    <cellStyle name="_03.구조물토공_1) 토공수량집계(배수B1)_1) 토공수량집계(배수B)_구조물토공_B32114토공" xfId="987"/>
    <cellStyle name="_03.구조물토공_1) 토공수량집계(배수B1)_1) 토공수량집계(배수B)_구조물토공_BLINE구조물토공" xfId="988"/>
    <cellStyle name="_03.구조물토공_1) 토공수량집계(배수B1)_1) 토공수량집계(배수B1)" xfId="989"/>
    <cellStyle name="_03.구조물토공_1) 토공수량집계(배수B1)_1) 토공수량집계(배수B1)_구조물토공" xfId="990"/>
    <cellStyle name="_03.구조물토공_1) 토공수량집계(배수B1)_1) 토공수량집계(배수B1)_구조물토공_2.2.1ALINE구조물토공" xfId="991"/>
    <cellStyle name="_03.구조물토공_1) 토공수량집계(배수B1)_1) 토공수량집계(배수B1)_구조물토공_3.2.1BLINE구조물토공" xfId="992"/>
    <cellStyle name="_03.구조물토공_1) 토공수량집계(배수B1)_1) 토공수량집계(배수B1)_구조물토공_ALINE구조물토공" xfId="993"/>
    <cellStyle name="_03.구조물토공_1) 토공수량집계(배수B1)_1) 토공수량집계(배수B1)_구조물토공_B32114토공" xfId="994"/>
    <cellStyle name="_03.구조물토공_1) 토공수량집계(배수B1)_1) 토공수량집계(배수B1)_구조물토공_BLINE구조물토공" xfId="995"/>
    <cellStyle name="_03.구조물토공_1) 토공수량집계(배수B1)_1) 토공수량집계(배수B2)" xfId="996"/>
    <cellStyle name="_03.구조물토공_1) 토공수량집계(배수B1)_1) 토공수량집계(배수B2)_구조물토공" xfId="997"/>
    <cellStyle name="_03.구조물토공_1) 토공수량집계(배수B1)_1) 토공수량집계(배수B2)_구조물토공_2.2.1ALINE구조물토공" xfId="998"/>
    <cellStyle name="_03.구조물토공_1) 토공수량집계(배수B1)_1) 토공수량집계(배수B2)_구조물토공_3.2.1BLINE구조물토공" xfId="999"/>
    <cellStyle name="_03.구조물토공_1) 토공수량집계(배수B1)_1) 토공수량집계(배수B2)_구조물토공_ALINE구조물토공" xfId="1000"/>
    <cellStyle name="_03.구조물토공_1) 토공수량집계(배수B1)_1) 토공수량집계(배수B2)_구조물토공_B32114토공" xfId="1001"/>
    <cellStyle name="_03.구조물토공_1) 토공수량집계(배수B1)_1) 토공수량집계(배수B2)_구조물토공_BLINE구조물토공" xfId="1002"/>
    <cellStyle name="_03.구조물토공_1) 토공수량집계(배수B1)_1) 토공수량집계(배수B3)" xfId="1003"/>
    <cellStyle name="_03.구조물토공_1) 토공수량집계(배수B1)_1) 토공수량집계(배수B3)_구조물토공" xfId="1004"/>
    <cellStyle name="_03.구조물토공_1) 토공수량집계(배수B1)_1) 토공수량집계(배수B3)_구조물토공_2.2.1ALINE구조물토공" xfId="1005"/>
    <cellStyle name="_03.구조물토공_1) 토공수량집계(배수B1)_1) 토공수량집계(배수B3)_구조물토공_3.2.1BLINE구조물토공" xfId="1006"/>
    <cellStyle name="_03.구조물토공_1) 토공수량집계(배수B1)_1) 토공수량집계(배수B3)_구조물토공_ALINE구조물토공" xfId="1007"/>
    <cellStyle name="_03.구조물토공_1) 토공수량집계(배수B1)_1) 토공수량집계(배수B3)_구조물토공_B32114토공" xfId="1008"/>
    <cellStyle name="_03.구조물토공_1) 토공수량집계(배수B1)_1) 토공수량집계(배수B3)_구조물토공_BLINE구조물토공" xfId="1009"/>
    <cellStyle name="_03.구조물토공_1) 토공수량집계(배수B1)_2.2.1ALINE구조물토공" xfId="1010"/>
    <cellStyle name="_03.구조물토공_1) 토공수량집계(배수B1)_3.2.1BLINE구조물토공" xfId="1011"/>
    <cellStyle name="_03.구조물토공_1) 토공수량집계(배수B1)_ALINE구조물토공" xfId="1012"/>
    <cellStyle name="_03.구조물토공_1) 토공수량집계(배수B1)_B32114토공" xfId="1013"/>
    <cellStyle name="_03.구조물토공_1) 토공수량집계(배수B1)_BLINE구조물토공" xfId="1014"/>
    <cellStyle name="_03.구조물토공_구조물토공" xfId="1015"/>
    <cellStyle name="_03.구조물토공_구조물토공_2.2.1ALINE구조물토공" xfId="1016"/>
    <cellStyle name="_03.구조물토공_구조물토공_3.2.1BLINE구조물토공" xfId="1017"/>
    <cellStyle name="_03.구조물토공_구조물토공_ALINE구조물토공" xfId="1018"/>
    <cellStyle name="_03.구조물토공_구조물토공_B32114토공" xfId="1019"/>
    <cellStyle name="_03.구조물토공_구조물토공_BLINE구조물토공" xfId="1020"/>
    <cellStyle name="_03.신월 오수 구조물공" xfId="1021"/>
    <cellStyle name="_03.여도오수 구조물공" xfId="1022"/>
    <cellStyle name="_03.여천오수 구조물공" xfId="1023"/>
    <cellStyle name="_03.여천우수 구조물공" xfId="1024"/>
    <cellStyle name="_03.차집 구조물공" xfId="1025"/>
    <cellStyle name="_03.화장오수 구조물공" xfId="1026"/>
    <cellStyle name="_04.대야 포장공-신설" xfId="1027"/>
    <cellStyle name="_04.도수 C-LINE 구조물토공" xfId="1028"/>
    <cellStyle name="_04.송수A-LINE 구조물토공" xfId="1029"/>
    <cellStyle name="_041122부산울산4공구(공사현황도)" xfId="1030"/>
    <cellStyle name="_04U(7994)" xfId="1031"/>
    <cellStyle name="_04U(7994)_1.깨기수량" xfId="1032"/>
    <cellStyle name="_04U(7994)_3.포장공" xfId="1033"/>
    <cellStyle name="_04U(7994)_7.포장공" xfId="1034"/>
    <cellStyle name="_04U(7994)_U-12" xfId="1035"/>
    <cellStyle name="_04U(7994)_U-12_1.깨기수량" xfId="1036"/>
    <cellStyle name="_04U(7994)_U-12_3.포장공" xfId="1037"/>
    <cellStyle name="_04U(7994)_U-12_7.포장공" xfId="1038"/>
    <cellStyle name="_04U(7994)_U-12_포장공" xfId="1039"/>
    <cellStyle name="_04U(7994)_U-12_포장공수량" xfId="1040"/>
    <cellStyle name="_04U(7994)_U-13" xfId="1041"/>
    <cellStyle name="_04U(7994)_U-13_1.깨기수량" xfId="1042"/>
    <cellStyle name="_04U(7994)_U-13_3.포장공" xfId="1043"/>
    <cellStyle name="_04U(7994)_U-13_7.포장공" xfId="1044"/>
    <cellStyle name="_04U(7994)_U-13_포장공" xfId="1045"/>
    <cellStyle name="_04U(7994)_U-13_포장공수량" xfId="1046"/>
    <cellStyle name="_04U(7994)_U-14" xfId="1047"/>
    <cellStyle name="_04U(7994)_U-14_1.깨기수량" xfId="1048"/>
    <cellStyle name="_04U(7994)_U-14_3.포장공" xfId="1049"/>
    <cellStyle name="_04U(7994)_U-14_7.포장공" xfId="1050"/>
    <cellStyle name="_04U(7994)_U-14_포장공" xfId="1051"/>
    <cellStyle name="_04U(7994)_U-14_포장공수량" xfId="1052"/>
    <cellStyle name="_04U(7994)_U-14-1" xfId="1053"/>
    <cellStyle name="_04U(7994)_U-14-1_1.깨기수량" xfId="1054"/>
    <cellStyle name="_04U(7994)_U-14-1_3.포장공" xfId="1055"/>
    <cellStyle name="_04U(7994)_U-14-1_7.포장공" xfId="1056"/>
    <cellStyle name="_04U(7994)_U-14-1_포장공" xfId="1057"/>
    <cellStyle name="_04U(7994)_U-14-1_포장공수량" xfId="1058"/>
    <cellStyle name="_04U(7994)_포장공" xfId="1059"/>
    <cellStyle name="_04U(7994)_포장공수량" xfId="1060"/>
    <cellStyle name="_05.구내배관토공" xfId="1061"/>
    <cellStyle name="_05.부대공" xfId="1062"/>
    <cellStyle name="_05.부대-표지병외.." xfId="1063"/>
    <cellStyle name="_05.송수B-LINE접합부토공" xfId="1064"/>
    <cellStyle name="_051025_농기반공사(백곡소수력)견적서_서우전기-변경" xfId="1065"/>
    <cellStyle name="_051025_농기반공사(백곡소수력)견적서_수정" xfId="1066"/>
    <cellStyle name="_05U(5823)" xfId="1067"/>
    <cellStyle name="_05U(5823)_1.깨기수량" xfId="1068"/>
    <cellStyle name="_05U(5823)_3.포장공" xfId="1069"/>
    <cellStyle name="_05U(5823)_7.포장공" xfId="1070"/>
    <cellStyle name="_05U(5823)_포장공" xfId="1071"/>
    <cellStyle name="_05U(5823)_포장공수량" xfId="1072"/>
    <cellStyle name="_05년5월 시행계획변경 요청" xfId="1073"/>
    <cellStyle name="_05-포장공-01" xfId="1074"/>
    <cellStyle name="_06.부대공(세라믹)" xfId="1075"/>
    <cellStyle name="_06-부대공-01" xfId="1076"/>
    <cellStyle name="_0727 구조물공 공사비 산출(2001년 예정공정)" xfId="1077"/>
    <cellStyle name="_0727 구조물공 공사비 산출(2001년 예정공정)_관기성내역서" xfId="1078"/>
    <cellStyle name="_0727 구조물공 공사비 산출(2001년 예정공정)_단가조견표" xfId="1079"/>
    <cellStyle name="_0727 구조물공 공사비 산출(2001년 예정공정)_단가조견표_발주설계현황(2004.2.23)" xfId="1080"/>
    <cellStyle name="_0727 구조물공 공사비 산출(2001년 예정공정)_발주설계현황(2004.2.23)" xfId="1081"/>
    <cellStyle name="_08(1).벌개제근(1공구-비옥토0330)" xfId="1082"/>
    <cellStyle name="_08.단위수량" xfId="1083"/>
    <cellStyle name="_08.벌개제근(1공구-비옥토0330)" xfId="1084"/>
    <cellStyle name="_0809 중점관리" xfId="1085"/>
    <cellStyle name="_09.임목폐기물" xfId="1086"/>
    <cellStyle name="_090309 아스콘 재활용" xfId="1087"/>
    <cellStyle name="_090325 발파암 운반거리 변경(3km → 청광석재)" xfId="1088"/>
    <cellStyle name="_090508 시점 갱문위치 변경(Rev-1)" xfId="1089"/>
    <cellStyle name="_09-3 토공 평균H 조서" xfId="1090"/>
    <cellStyle name="_09-3 토공 평균H 조서_01-3.옥구오수신설  맨홀토공(OPEN-0.3)" xfId="1091"/>
    <cellStyle name="_09-3 토공 평균H 조서_01-3.옥서오수신설  맨홀토공(OPEN-0.3)" xfId="1092"/>
    <cellStyle name="_09-전기실위치변경-1" xfId="1093"/>
    <cellStyle name="_0운정공사용가도우회도로깨기량" xfId="1094"/>
    <cellStyle name="_0운정공사용가도우회도로수량" xfId="1095"/>
    <cellStyle name="_1) 교대토공수량" xfId="1096"/>
    <cellStyle name="_1) 교대토공수량_1) 교대토공수량" xfId="1097"/>
    <cellStyle name="_1) 교대토공수량_1) 교대토공수량_1.여주JCT6교" xfId="1098"/>
    <cellStyle name="_1) 교대토공수량_1) 교대토공수량_2.여주jc7교" xfId="1099"/>
    <cellStyle name="_1) 교대토공수량_1) 대토공수량" xfId="1100"/>
    <cellStyle name="_1) 교대토공수량_1) 대토공수량_1.여주JCT6교" xfId="1101"/>
    <cellStyle name="_1) 교대토공수량_1) 대토공수량_2.여주jc7교" xfId="1102"/>
    <cellStyle name="_1) 교대토공수량_1.여주JCT6교" xfId="1103"/>
    <cellStyle name="_1) 교대토공수량_2.여주jc7교" xfId="1104"/>
    <cellStyle name="_1) 토공수량집계(배수A)" xfId="1105"/>
    <cellStyle name="_1) 토공수량집계(배수A)_1) 토공수량집계(배수A)" xfId="1106"/>
    <cellStyle name="_1) 토공수량집계(배수A)_1) 토공수량집계(배수A)_1) 토공수량집계(배수A)" xfId="1107"/>
    <cellStyle name="_1) 토공수량집계(배수A)_1) 토공수량집계(배수A)_1) 토공수량집계(배수A)_구조물토공" xfId="1108"/>
    <cellStyle name="_1) 토공수량집계(배수A)_1) 토공수량집계(배수A)_1) 토공수량집계(배수A)_구조물토공_2.2.1ALINE구조물토공" xfId="1109"/>
    <cellStyle name="_1) 토공수량집계(배수A)_1) 토공수량집계(배수A)_1) 토공수량집계(배수A)_구조물토공_3.2.1BLINE구조물토공" xfId="1110"/>
    <cellStyle name="_1) 토공수량집계(배수A)_1) 토공수량집계(배수A)_1) 토공수량집계(배수A)_구조물토공_ALINE구조물토공" xfId="1111"/>
    <cellStyle name="_1) 토공수량집계(배수A)_1) 토공수량집계(배수A)_1) 토공수량집계(배수A)_구조물토공_B32114토공" xfId="1112"/>
    <cellStyle name="_1) 토공수량집계(배수A)_1) 토공수량집계(배수A)_1) 토공수량집계(배수A)_구조물토공_BLINE구조물토공" xfId="1113"/>
    <cellStyle name="_1) 토공수량집계(배수A)_1) 토공수량집계(배수A)_1) 토공수량집계(배수B)" xfId="1114"/>
    <cellStyle name="_1) 토공수량집계(배수A)_1) 토공수량집계(배수A)_1) 토공수량집계(배수B)_구조물토공" xfId="1115"/>
    <cellStyle name="_1) 토공수량집계(배수A)_1) 토공수량집계(배수A)_1) 토공수량집계(배수B)_구조물토공_2.2.1ALINE구조물토공" xfId="1116"/>
    <cellStyle name="_1) 토공수량집계(배수A)_1) 토공수량집계(배수A)_1) 토공수량집계(배수B)_구조물토공_3.2.1BLINE구조물토공" xfId="1117"/>
    <cellStyle name="_1) 토공수량집계(배수A)_1) 토공수량집계(배수A)_1) 토공수량집계(배수B)_구조물토공_ALINE구조물토공" xfId="1118"/>
    <cellStyle name="_1) 토공수량집계(배수A)_1) 토공수량집계(배수A)_1) 토공수량집계(배수B)_구조물토공_B32114토공" xfId="1119"/>
    <cellStyle name="_1) 토공수량집계(배수A)_1) 토공수량집계(배수A)_1) 토공수량집계(배수B)_구조물토공_BLINE구조물토공" xfId="1120"/>
    <cellStyle name="_1) 토공수량집계(배수A)_1) 토공수량집계(배수A)_1) 토공수량집계(배수B1)" xfId="1121"/>
    <cellStyle name="_1) 토공수량집계(배수A)_1) 토공수량집계(배수A)_1) 토공수량집계(배수B1)_구조물토공" xfId="1122"/>
    <cellStyle name="_1) 토공수량집계(배수A)_1) 토공수량집계(배수A)_1) 토공수량집계(배수B1)_구조물토공_2.2.1ALINE구조물토공" xfId="1123"/>
    <cellStyle name="_1) 토공수량집계(배수A)_1) 토공수량집계(배수A)_1) 토공수량집계(배수B1)_구조물토공_3.2.1BLINE구조물토공" xfId="1124"/>
    <cellStyle name="_1) 토공수량집계(배수A)_1) 토공수량집계(배수A)_1) 토공수량집계(배수B1)_구조물토공_ALINE구조물토공" xfId="1125"/>
    <cellStyle name="_1) 토공수량집계(배수A)_1) 토공수량집계(배수A)_1) 토공수량집계(배수B1)_구조물토공_B32114토공" xfId="1126"/>
    <cellStyle name="_1) 토공수량집계(배수A)_1) 토공수량집계(배수A)_1) 토공수량집계(배수B1)_구조물토공_BLINE구조물토공" xfId="1127"/>
    <cellStyle name="_1) 토공수량집계(배수A)_1) 토공수량집계(배수A)_1) 토공수량집계(배수B2)" xfId="1128"/>
    <cellStyle name="_1) 토공수량집계(배수A)_1) 토공수량집계(배수A)_1) 토공수량집계(배수B2)_구조물토공" xfId="1129"/>
    <cellStyle name="_1) 토공수량집계(배수A)_1) 토공수량집계(배수A)_1) 토공수량집계(배수B2)_구조물토공_2.2.1ALINE구조물토공" xfId="1130"/>
    <cellStyle name="_1) 토공수량집계(배수A)_1) 토공수량집계(배수A)_1) 토공수량집계(배수B2)_구조물토공_3.2.1BLINE구조물토공" xfId="1131"/>
    <cellStyle name="_1) 토공수량집계(배수A)_1) 토공수량집계(배수A)_1) 토공수량집계(배수B2)_구조물토공_ALINE구조물토공" xfId="1132"/>
    <cellStyle name="_1) 토공수량집계(배수A)_1) 토공수량집계(배수A)_1) 토공수량집계(배수B2)_구조물토공_B32114토공" xfId="1133"/>
    <cellStyle name="_1) 토공수량집계(배수A)_1) 토공수량집계(배수A)_1) 토공수량집계(배수B2)_구조물토공_BLINE구조물토공" xfId="1134"/>
    <cellStyle name="_1) 토공수량집계(배수A)_1) 토공수량집계(배수A)_1) 토공수량집계(배수B3)" xfId="1135"/>
    <cellStyle name="_1) 토공수량집계(배수A)_1) 토공수량집계(배수A)_1) 토공수량집계(배수B3)_구조물토공" xfId="1136"/>
    <cellStyle name="_1) 토공수량집계(배수A)_1) 토공수량집계(배수A)_1) 토공수량집계(배수B3)_구조물토공_2.2.1ALINE구조물토공" xfId="1137"/>
    <cellStyle name="_1) 토공수량집계(배수A)_1) 토공수량집계(배수A)_1) 토공수량집계(배수B3)_구조물토공_3.2.1BLINE구조물토공" xfId="1138"/>
    <cellStyle name="_1) 토공수량집계(배수A)_1) 토공수량집계(배수A)_1) 토공수량집계(배수B3)_구조물토공_ALINE구조물토공" xfId="1139"/>
    <cellStyle name="_1) 토공수량집계(배수A)_1) 토공수량집계(배수A)_1) 토공수량집계(배수B3)_구조물토공_B32114토공" xfId="1140"/>
    <cellStyle name="_1) 토공수량집계(배수A)_1) 토공수량집계(배수A)_1) 토공수량집계(배수B3)_구조물토공_BLINE구조물토공" xfId="1141"/>
    <cellStyle name="_1) 토공수량집계(배수A)_1) 토공수량집계(배수A)_2.2.1ALINE구조물토공" xfId="1142"/>
    <cellStyle name="_1) 토공수량집계(배수A)_1) 토공수량집계(배수A)_3.2.1BLINE구조물토공" xfId="1143"/>
    <cellStyle name="_1) 토공수량집계(배수A)_1) 토공수량집계(배수A)_ALINE구조물토공" xfId="1144"/>
    <cellStyle name="_1) 토공수량집계(배수A)_1) 토공수량집계(배수A)_B32114토공" xfId="1145"/>
    <cellStyle name="_1) 토공수량집계(배수A)_1) 토공수량집계(배수A)_BLINE구조물토공" xfId="1146"/>
    <cellStyle name="_1) 토공수량집계(배수A)_1) 토공수량집계(배수B1)" xfId="1147"/>
    <cellStyle name="_1) 토공수량집계(배수A)_1) 토공수량집계(배수B1)_1) 토공수량집계(배수A)" xfId="1148"/>
    <cellStyle name="_1) 토공수량집계(배수A)_1) 토공수량집계(배수B1)_1) 토공수량집계(배수A)_구조물토공" xfId="1149"/>
    <cellStyle name="_1) 토공수량집계(배수A)_1) 토공수량집계(배수B1)_1) 토공수량집계(배수A)_구조물토공_2.2.1ALINE구조물토공" xfId="1150"/>
    <cellStyle name="_1) 토공수량집계(배수A)_1) 토공수량집계(배수B1)_1) 토공수량집계(배수A)_구조물토공_3.2.1BLINE구조물토공" xfId="1151"/>
    <cellStyle name="_1) 토공수량집계(배수A)_1) 토공수량집계(배수B1)_1) 토공수량집계(배수A)_구조물토공_ALINE구조물토공" xfId="1152"/>
    <cellStyle name="_1) 토공수량집계(배수A)_1) 토공수량집계(배수B1)_1) 토공수량집계(배수A)_구조물토공_B32114토공" xfId="1153"/>
    <cellStyle name="_1) 토공수량집계(배수A)_1) 토공수량집계(배수B1)_1) 토공수량집계(배수A)_구조물토공_BLINE구조물토공" xfId="1154"/>
    <cellStyle name="_1) 토공수량집계(배수A)_1) 토공수량집계(배수B1)_1) 토공수량집계(배수B)" xfId="1155"/>
    <cellStyle name="_1) 토공수량집계(배수A)_1) 토공수량집계(배수B1)_1) 토공수량집계(배수B)_구조물토공" xfId="1156"/>
    <cellStyle name="_1) 토공수량집계(배수A)_1) 토공수량집계(배수B1)_1) 토공수량집계(배수B)_구조물토공_2.2.1ALINE구조물토공" xfId="1157"/>
    <cellStyle name="_1) 토공수량집계(배수A)_1) 토공수량집계(배수B1)_1) 토공수량집계(배수B)_구조물토공_3.2.1BLINE구조물토공" xfId="1158"/>
    <cellStyle name="_1) 토공수량집계(배수A)_1) 토공수량집계(배수B1)_1) 토공수량집계(배수B)_구조물토공_ALINE구조물토공" xfId="1159"/>
    <cellStyle name="_1) 토공수량집계(배수A)_1) 토공수량집계(배수B1)_1) 토공수량집계(배수B)_구조물토공_B32114토공" xfId="1160"/>
    <cellStyle name="_1) 토공수량집계(배수A)_1) 토공수량집계(배수B1)_1) 토공수량집계(배수B)_구조물토공_BLINE구조물토공" xfId="1161"/>
    <cellStyle name="_1) 토공수량집계(배수A)_1) 토공수량집계(배수B1)_1) 토공수량집계(배수B1)" xfId="1162"/>
    <cellStyle name="_1) 토공수량집계(배수A)_1) 토공수량집계(배수B1)_1) 토공수량집계(배수B1)_구조물토공" xfId="1163"/>
    <cellStyle name="_1) 토공수량집계(배수A)_1) 토공수량집계(배수B1)_1) 토공수량집계(배수B1)_구조물토공_2.2.1ALINE구조물토공" xfId="1164"/>
    <cellStyle name="_1) 토공수량집계(배수A)_1) 토공수량집계(배수B1)_1) 토공수량집계(배수B1)_구조물토공_3.2.1BLINE구조물토공" xfId="1165"/>
    <cellStyle name="_1) 토공수량집계(배수A)_1) 토공수량집계(배수B1)_1) 토공수량집계(배수B1)_구조물토공_ALINE구조물토공" xfId="1166"/>
    <cellStyle name="_1) 토공수량집계(배수A)_1) 토공수량집계(배수B1)_1) 토공수량집계(배수B1)_구조물토공_B32114토공" xfId="1167"/>
    <cellStyle name="_1) 토공수량집계(배수A)_1) 토공수량집계(배수B1)_1) 토공수량집계(배수B1)_구조물토공_BLINE구조물토공" xfId="1168"/>
    <cellStyle name="_1) 토공수량집계(배수A)_1) 토공수량집계(배수B1)_1) 토공수량집계(배수B2)" xfId="1169"/>
    <cellStyle name="_1) 토공수량집계(배수A)_1) 토공수량집계(배수B1)_1) 토공수량집계(배수B2)_구조물토공" xfId="1170"/>
    <cellStyle name="_1) 토공수량집계(배수A)_1) 토공수량집계(배수B1)_1) 토공수량집계(배수B2)_구조물토공_2.2.1ALINE구조물토공" xfId="1171"/>
    <cellStyle name="_1) 토공수량집계(배수A)_1) 토공수량집계(배수B1)_1) 토공수량집계(배수B2)_구조물토공_3.2.1BLINE구조물토공" xfId="1172"/>
    <cellStyle name="_1) 토공수량집계(배수A)_1) 토공수량집계(배수B1)_1) 토공수량집계(배수B2)_구조물토공_ALINE구조물토공" xfId="1173"/>
    <cellStyle name="_1) 토공수량집계(배수A)_1) 토공수량집계(배수B1)_1) 토공수량집계(배수B2)_구조물토공_B32114토공" xfId="1174"/>
    <cellStyle name="_1) 토공수량집계(배수A)_1) 토공수량집계(배수B1)_1) 토공수량집계(배수B2)_구조물토공_BLINE구조물토공" xfId="1175"/>
    <cellStyle name="_1) 토공수량집계(배수A)_1) 토공수량집계(배수B1)_1) 토공수량집계(배수B3)" xfId="1176"/>
    <cellStyle name="_1) 토공수량집계(배수A)_1) 토공수량집계(배수B1)_1) 토공수량집계(배수B3)_구조물토공" xfId="1177"/>
    <cellStyle name="_1) 토공수량집계(배수A)_1) 토공수량집계(배수B1)_1) 토공수량집계(배수B3)_구조물토공_2.2.1ALINE구조물토공" xfId="1178"/>
    <cellStyle name="_1) 토공수량집계(배수A)_1) 토공수량집계(배수B1)_1) 토공수량집계(배수B3)_구조물토공_3.2.1BLINE구조물토공" xfId="1179"/>
    <cellStyle name="_1) 토공수량집계(배수A)_1) 토공수량집계(배수B1)_1) 토공수량집계(배수B3)_구조물토공_ALINE구조물토공" xfId="1180"/>
    <cellStyle name="_1) 토공수량집계(배수A)_1) 토공수량집계(배수B1)_1) 토공수량집계(배수B3)_구조물토공_B32114토공" xfId="1181"/>
    <cellStyle name="_1) 토공수량집계(배수A)_1) 토공수량집계(배수B1)_1) 토공수량집계(배수B3)_구조물토공_BLINE구조물토공" xfId="1182"/>
    <cellStyle name="_1) 토공수량집계(배수A)_1) 토공수량집계(배수B1)_2.2.1ALINE구조물토공" xfId="1183"/>
    <cellStyle name="_1) 토공수량집계(배수A)_1) 토공수량집계(배수B1)_3.2.1BLINE구조물토공" xfId="1184"/>
    <cellStyle name="_1) 토공수량집계(배수A)_1) 토공수량집계(배수B1)_ALINE구조물토공" xfId="1185"/>
    <cellStyle name="_1) 토공수량집계(배수A)_1) 토공수량집계(배수B1)_B32114토공" xfId="1186"/>
    <cellStyle name="_1) 토공수량집계(배수A)_1) 토공수량집계(배수B1)_BLINE구조물토공" xfId="1187"/>
    <cellStyle name="_1) 토공수량집계(배수A)_구조물토공" xfId="1188"/>
    <cellStyle name="_1) 토공수량집계(배수A)_구조물토공_2.2.1ALINE구조물토공" xfId="1189"/>
    <cellStyle name="_1) 토공수량집계(배수A)_구조물토공_3.2.1BLINE구조물토공" xfId="1190"/>
    <cellStyle name="_1) 토공수량집계(배수A)_구조물토공_ALINE구조물토공" xfId="1191"/>
    <cellStyle name="_1) 토공수량집계(배수A)_구조물토공_B32114토공" xfId="1192"/>
    <cellStyle name="_1) 토공수량집계(배수A)_구조물토공_BLINE구조물토공" xfId="1193"/>
    <cellStyle name="_1) 토공수량집계(배수B)" xfId="1194"/>
    <cellStyle name="_1) 토공수량집계(배수B)_1) 토공수량집계(배수A)" xfId="1195"/>
    <cellStyle name="_1) 토공수량집계(배수B)_1) 토공수량집계(배수A)_1) 토공수량집계(배수A)" xfId="1196"/>
    <cellStyle name="_1) 토공수량집계(배수B)_1) 토공수량집계(배수A)_1) 토공수량집계(배수A)_구조물토공" xfId="1197"/>
    <cellStyle name="_1) 토공수량집계(배수B)_1) 토공수량집계(배수A)_1) 토공수량집계(배수A)_구조물토공_2.2.1ALINE구조물토공" xfId="1198"/>
    <cellStyle name="_1) 토공수량집계(배수B)_1) 토공수량집계(배수A)_1) 토공수량집계(배수A)_구조물토공_3.2.1BLINE구조물토공" xfId="1199"/>
    <cellStyle name="_1) 토공수량집계(배수B)_1) 토공수량집계(배수A)_1) 토공수량집계(배수A)_구조물토공_ALINE구조물토공" xfId="1200"/>
    <cellStyle name="_1) 토공수량집계(배수B)_1) 토공수량집계(배수A)_1) 토공수량집계(배수A)_구조물토공_B32114토공" xfId="1201"/>
    <cellStyle name="_1) 토공수량집계(배수B)_1) 토공수량집계(배수A)_1) 토공수량집계(배수A)_구조물토공_BLINE구조물토공" xfId="1202"/>
    <cellStyle name="_1) 토공수량집계(배수B)_1) 토공수량집계(배수A)_1) 토공수량집계(배수B)" xfId="1203"/>
    <cellStyle name="_1) 토공수량집계(배수B)_1) 토공수량집계(배수A)_1) 토공수량집계(배수B)_구조물토공" xfId="1204"/>
    <cellStyle name="_1) 토공수량집계(배수B)_1) 토공수량집계(배수A)_1) 토공수량집계(배수B)_구조물토공_2.2.1ALINE구조물토공" xfId="1205"/>
    <cellStyle name="_1) 토공수량집계(배수B)_1) 토공수량집계(배수A)_1) 토공수량집계(배수B)_구조물토공_3.2.1BLINE구조물토공" xfId="1206"/>
    <cellStyle name="_1) 토공수량집계(배수B)_1) 토공수량집계(배수A)_1) 토공수량집계(배수B)_구조물토공_ALINE구조물토공" xfId="1207"/>
    <cellStyle name="_1) 토공수량집계(배수B)_1) 토공수량집계(배수A)_1) 토공수량집계(배수B)_구조물토공_B32114토공" xfId="1208"/>
    <cellStyle name="_1) 토공수량집계(배수B)_1) 토공수량집계(배수A)_1) 토공수량집계(배수B)_구조물토공_BLINE구조물토공" xfId="1209"/>
    <cellStyle name="_1) 토공수량집계(배수B)_1) 토공수량집계(배수A)_1) 토공수량집계(배수B1)" xfId="1210"/>
    <cellStyle name="_1) 토공수량집계(배수B)_1) 토공수량집계(배수A)_1) 토공수량집계(배수B1)_구조물토공" xfId="1211"/>
    <cellStyle name="_1) 토공수량집계(배수B)_1) 토공수량집계(배수A)_1) 토공수량집계(배수B1)_구조물토공_2.2.1ALINE구조물토공" xfId="1212"/>
    <cellStyle name="_1) 토공수량집계(배수B)_1) 토공수량집계(배수A)_1) 토공수량집계(배수B1)_구조물토공_3.2.1BLINE구조물토공" xfId="1213"/>
    <cellStyle name="_1) 토공수량집계(배수B)_1) 토공수량집계(배수A)_1) 토공수량집계(배수B1)_구조물토공_ALINE구조물토공" xfId="1214"/>
    <cellStyle name="_1) 토공수량집계(배수B)_1) 토공수량집계(배수A)_1) 토공수량집계(배수B1)_구조물토공_B32114토공" xfId="1215"/>
    <cellStyle name="_1) 토공수량집계(배수B)_1) 토공수량집계(배수A)_1) 토공수량집계(배수B1)_구조물토공_BLINE구조물토공" xfId="1216"/>
    <cellStyle name="_1) 토공수량집계(배수B)_1) 토공수량집계(배수A)_1) 토공수량집계(배수B2)" xfId="1217"/>
    <cellStyle name="_1) 토공수량집계(배수B)_1) 토공수량집계(배수A)_1) 토공수량집계(배수B2)_구조물토공" xfId="1218"/>
    <cellStyle name="_1) 토공수량집계(배수B)_1) 토공수량집계(배수A)_1) 토공수량집계(배수B2)_구조물토공_2.2.1ALINE구조물토공" xfId="1219"/>
    <cellStyle name="_1) 토공수량집계(배수B)_1) 토공수량집계(배수A)_1) 토공수량집계(배수B2)_구조물토공_3.2.1BLINE구조물토공" xfId="1220"/>
    <cellStyle name="_1) 토공수량집계(배수B)_1) 토공수량집계(배수A)_1) 토공수량집계(배수B2)_구조물토공_ALINE구조물토공" xfId="1221"/>
    <cellStyle name="_1) 토공수량집계(배수B)_1) 토공수량집계(배수A)_1) 토공수량집계(배수B2)_구조물토공_B32114토공" xfId="1222"/>
    <cellStyle name="_1) 토공수량집계(배수B)_1) 토공수량집계(배수A)_1) 토공수량집계(배수B2)_구조물토공_BLINE구조물토공" xfId="1223"/>
    <cellStyle name="_1) 토공수량집계(배수B)_1) 토공수량집계(배수A)_1) 토공수량집계(배수B3)" xfId="1224"/>
    <cellStyle name="_1) 토공수량집계(배수B)_1) 토공수량집계(배수A)_1) 토공수량집계(배수B3)_구조물토공" xfId="1225"/>
    <cellStyle name="_1) 토공수량집계(배수B)_1) 토공수량집계(배수A)_1) 토공수량집계(배수B3)_구조물토공_2.2.1ALINE구조물토공" xfId="1226"/>
    <cellStyle name="_1) 토공수량집계(배수B)_1) 토공수량집계(배수A)_1) 토공수량집계(배수B3)_구조물토공_3.2.1BLINE구조물토공" xfId="1227"/>
    <cellStyle name="_1) 토공수량집계(배수B)_1) 토공수량집계(배수A)_1) 토공수량집계(배수B3)_구조물토공_ALINE구조물토공" xfId="1228"/>
    <cellStyle name="_1) 토공수량집계(배수B)_1) 토공수량집계(배수A)_1) 토공수량집계(배수B3)_구조물토공_B32114토공" xfId="1229"/>
    <cellStyle name="_1) 토공수량집계(배수B)_1) 토공수량집계(배수A)_1) 토공수량집계(배수B3)_구조물토공_BLINE구조물토공" xfId="1230"/>
    <cellStyle name="_1) 토공수량집계(배수B)_1) 토공수량집계(배수A)_2.2.1ALINE구조물토공" xfId="1231"/>
    <cellStyle name="_1) 토공수량집계(배수B)_1) 토공수량집계(배수A)_3.2.1BLINE구조물토공" xfId="1232"/>
    <cellStyle name="_1) 토공수량집계(배수B)_1) 토공수량집계(배수A)_ALINE구조물토공" xfId="1233"/>
    <cellStyle name="_1) 토공수량집계(배수B)_1) 토공수량집계(배수A)_B32114토공" xfId="1234"/>
    <cellStyle name="_1) 토공수량집계(배수B)_1) 토공수량집계(배수A)_BLINE구조물토공" xfId="1235"/>
    <cellStyle name="_1) 토공수량집계(배수B)_1) 토공수량집계(배수B1)" xfId="1236"/>
    <cellStyle name="_1) 토공수량집계(배수B)_1) 토공수량집계(배수B1)_1) 토공수량집계(배수A)" xfId="1237"/>
    <cellStyle name="_1) 토공수량집계(배수B)_1) 토공수량집계(배수B1)_1) 토공수량집계(배수A)_구조물토공" xfId="1238"/>
    <cellStyle name="_1) 토공수량집계(배수B)_1) 토공수량집계(배수B1)_1) 토공수량집계(배수A)_구조물토공_2.2.1ALINE구조물토공" xfId="1239"/>
    <cellStyle name="_1) 토공수량집계(배수B)_1) 토공수량집계(배수B1)_1) 토공수량집계(배수A)_구조물토공_3.2.1BLINE구조물토공" xfId="1240"/>
    <cellStyle name="_1) 토공수량집계(배수B)_1) 토공수량집계(배수B1)_1) 토공수량집계(배수A)_구조물토공_ALINE구조물토공" xfId="1241"/>
    <cellStyle name="_1) 토공수량집계(배수B)_1) 토공수량집계(배수B1)_1) 토공수량집계(배수A)_구조물토공_B32114토공" xfId="1242"/>
    <cellStyle name="_1) 토공수량집계(배수B)_1) 토공수량집계(배수B1)_1) 토공수량집계(배수A)_구조물토공_BLINE구조물토공" xfId="1243"/>
    <cellStyle name="_1) 토공수량집계(배수B)_1) 토공수량집계(배수B1)_1) 토공수량집계(배수B)" xfId="1244"/>
    <cellStyle name="_1) 토공수량집계(배수B)_1) 토공수량집계(배수B1)_1) 토공수량집계(배수B)_구조물토공" xfId="1245"/>
    <cellStyle name="_1) 토공수량집계(배수B)_1) 토공수량집계(배수B1)_1) 토공수량집계(배수B)_구조물토공_2.2.1ALINE구조물토공" xfId="1246"/>
    <cellStyle name="_1) 토공수량집계(배수B)_1) 토공수량집계(배수B1)_1) 토공수량집계(배수B)_구조물토공_3.2.1BLINE구조물토공" xfId="1247"/>
    <cellStyle name="_1) 토공수량집계(배수B)_1) 토공수량집계(배수B1)_1) 토공수량집계(배수B)_구조물토공_ALINE구조물토공" xfId="1248"/>
    <cellStyle name="_1) 토공수량집계(배수B)_1) 토공수량집계(배수B1)_1) 토공수량집계(배수B)_구조물토공_B32114토공" xfId="1249"/>
    <cellStyle name="_1) 토공수량집계(배수B)_1) 토공수량집계(배수B1)_1) 토공수량집계(배수B)_구조물토공_BLINE구조물토공" xfId="1250"/>
    <cellStyle name="_1) 토공수량집계(배수B)_1) 토공수량집계(배수B1)_1) 토공수량집계(배수B1)" xfId="1251"/>
    <cellStyle name="_1) 토공수량집계(배수B)_1) 토공수량집계(배수B1)_1) 토공수량집계(배수B1)_구조물토공" xfId="1252"/>
    <cellStyle name="_1) 토공수량집계(배수B)_1) 토공수량집계(배수B1)_1) 토공수량집계(배수B1)_구조물토공_2.2.1ALINE구조물토공" xfId="1253"/>
    <cellStyle name="_1) 토공수량집계(배수B)_1) 토공수량집계(배수B1)_1) 토공수량집계(배수B1)_구조물토공_3.2.1BLINE구조물토공" xfId="1254"/>
    <cellStyle name="_1) 토공수량집계(배수B)_1) 토공수량집계(배수B1)_1) 토공수량집계(배수B1)_구조물토공_ALINE구조물토공" xfId="1255"/>
    <cellStyle name="_1) 토공수량집계(배수B)_1) 토공수량집계(배수B1)_1) 토공수량집계(배수B1)_구조물토공_B32114토공" xfId="1256"/>
    <cellStyle name="_1) 토공수량집계(배수B)_1) 토공수량집계(배수B1)_1) 토공수량집계(배수B1)_구조물토공_BLINE구조물토공" xfId="1257"/>
    <cellStyle name="_1) 토공수량집계(배수B)_1) 토공수량집계(배수B1)_1) 토공수량집계(배수B2)" xfId="1258"/>
    <cellStyle name="_1) 토공수량집계(배수B)_1) 토공수량집계(배수B1)_1) 토공수량집계(배수B2)_구조물토공" xfId="1259"/>
    <cellStyle name="_1) 토공수량집계(배수B)_1) 토공수량집계(배수B1)_1) 토공수량집계(배수B2)_구조물토공_2.2.1ALINE구조물토공" xfId="1260"/>
    <cellStyle name="_1) 토공수량집계(배수B)_1) 토공수량집계(배수B1)_1) 토공수량집계(배수B2)_구조물토공_3.2.1BLINE구조물토공" xfId="1261"/>
    <cellStyle name="_1) 토공수량집계(배수B)_1) 토공수량집계(배수B1)_1) 토공수량집계(배수B2)_구조물토공_ALINE구조물토공" xfId="1262"/>
    <cellStyle name="_1) 토공수량집계(배수B)_1) 토공수량집계(배수B1)_1) 토공수량집계(배수B2)_구조물토공_B32114토공" xfId="1263"/>
    <cellStyle name="_1) 토공수량집계(배수B)_1) 토공수량집계(배수B1)_1) 토공수량집계(배수B2)_구조물토공_BLINE구조물토공" xfId="1264"/>
    <cellStyle name="_1) 토공수량집계(배수B)_1) 토공수량집계(배수B1)_1) 토공수량집계(배수B3)" xfId="1265"/>
    <cellStyle name="_1) 토공수량집계(배수B)_1) 토공수량집계(배수B1)_1) 토공수량집계(배수B3)_구조물토공" xfId="1266"/>
    <cellStyle name="_1) 토공수량집계(배수B)_1) 토공수량집계(배수B1)_1) 토공수량집계(배수B3)_구조물토공_2.2.1ALINE구조물토공" xfId="1267"/>
    <cellStyle name="_1) 토공수량집계(배수B)_1) 토공수량집계(배수B1)_1) 토공수량집계(배수B3)_구조물토공_3.2.1BLINE구조물토공" xfId="1268"/>
    <cellStyle name="_1) 토공수량집계(배수B)_1) 토공수량집계(배수B1)_1) 토공수량집계(배수B3)_구조물토공_ALINE구조물토공" xfId="1269"/>
    <cellStyle name="_1) 토공수량집계(배수B)_1) 토공수량집계(배수B1)_1) 토공수량집계(배수B3)_구조물토공_B32114토공" xfId="1270"/>
    <cellStyle name="_1) 토공수량집계(배수B)_1) 토공수량집계(배수B1)_1) 토공수량집계(배수B3)_구조물토공_BLINE구조물토공" xfId="1271"/>
    <cellStyle name="_1) 토공수량집계(배수B)_1) 토공수량집계(배수B1)_2.2.1ALINE구조물토공" xfId="1272"/>
    <cellStyle name="_1) 토공수량집계(배수B)_1) 토공수량집계(배수B1)_3.2.1BLINE구조물토공" xfId="1273"/>
    <cellStyle name="_1) 토공수량집계(배수B)_1) 토공수량집계(배수B1)_ALINE구조물토공" xfId="1274"/>
    <cellStyle name="_1) 토공수량집계(배수B)_1) 토공수량집계(배수B1)_B32114토공" xfId="1275"/>
    <cellStyle name="_1) 토공수량집계(배수B)_1) 토공수량집계(배수B1)_BLINE구조물토공" xfId="1276"/>
    <cellStyle name="_1) 토공수량집계(배수B)_구조물토공" xfId="1277"/>
    <cellStyle name="_1) 토공수량집계(배수B)_구조물토공_2.2.1ALINE구조물토공" xfId="1278"/>
    <cellStyle name="_1) 토공수량집계(배수B)_구조물토공_3.2.1BLINE구조물토공" xfId="1279"/>
    <cellStyle name="_1) 토공수량집계(배수B)_구조물토공_ALINE구조물토공" xfId="1280"/>
    <cellStyle name="_1) 토공수량집계(배수B)_구조물토공_B32114토공" xfId="1281"/>
    <cellStyle name="_1) 토공수량집계(배수B)_구조물토공_BLINE구조물토공" xfId="1282"/>
    <cellStyle name="_1) 토공수량집계(배수B1)" xfId="1283"/>
    <cellStyle name="_1) 토공수량집계(배수B1)_구조물토공" xfId="1284"/>
    <cellStyle name="_1) 토공수량집계(배수B1)_구조물토공_2.2.1ALINE구조물토공" xfId="1285"/>
    <cellStyle name="_1) 토공수량집계(배수B1)_구조물토공_3.2.1BLINE구조물토공" xfId="1286"/>
    <cellStyle name="_1) 토공수량집계(배수B1)_구조물토공_ALINE구조물토공" xfId="1287"/>
    <cellStyle name="_1) 토공수량집계(배수B1)_구조물토공_B32114토공" xfId="1288"/>
    <cellStyle name="_1) 토공수량집계(배수B1)_구조물토공_BLINE구조물토공" xfId="1289"/>
    <cellStyle name="_1) 토공수량집계(배수B2)" xfId="1290"/>
    <cellStyle name="_1) 토공수량집계(배수B2)_구조물토공" xfId="1291"/>
    <cellStyle name="_1) 토공수량집계(배수B2)_구조물토공_2.2.1ALINE구조물토공" xfId="1292"/>
    <cellStyle name="_1) 토공수량집계(배수B2)_구조물토공_3.2.1BLINE구조물토공" xfId="1293"/>
    <cellStyle name="_1) 토공수량집계(배수B2)_구조물토공_ALINE구조물토공" xfId="1294"/>
    <cellStyle name="_1) 토공수량집계(배수B2)_구조물토공_B32114토공" xfId="1295"/>
    <cellStyle name="_1) 토공수량집계(배수B2)_구조물토공_BLINE구조물토공" xfId="1296"/>
    <cellStyle name="_1) 토공수량집계(배수B3)" xfId="1297"/>
    <cellStyle name="_1) 토공수량집계(배수B3)_구조물토공" xfId="1298"/>
    <cellStyle name="_1) 토공수량집계(배수B3)_구조물토공_2.2.1ALINE구조물토공" xfId="1299"/>
    <cellStyle name="_1) 토공수량집계(배수B3)_구조물토공_3.2.1BLINE구조물토공" xfId="1300"/>
    <cellStyle name="_1) 토공수량집계(배수B3)_구조물토공_ALINE구조물토공" xfId="1301"/>
    <cellStyle name="_1) 토공수량집계(배수B3)_구조물토공_B32114토공" xfId="1302"/>
    <cellStyle name="_1) 토공수량집계(배수B3)_구조물토공_BLINE구조물토공" xfId="1303"/>
    <cellStyle name="_1) 토공수량집계(배수C1)" xfId="1304"/>
    <cellStyle name="_1) 토공수량집계(배수C1)_구조물토공" xfId="1305"/>
    <cellStyle name="_1) 토공수량집계(배수C1)_구조물토공_2.2.1ALINE구조물토공" xfId="1306"/>
    <cellStyle name="_1) 토공수량집계(배수C1)_구조물토공_3.2.1BLINE구조물토공" xfId="1307"/>
    <cellStyle name="_1) 토공수량집계(배수C1)_구조물토공_ALINE구조물토공" xfId="1308"/>
    <cellStyle name="_1) 토공수량집계(배수C1)_구조물토공_B32114토공" xfId="1309"/>
    <cellStyle name="_1) 토공수량집계(배수C1)_구조물토공_BLINE구조물토공" xfId="1310"/>
    <cellStyle name="_1) 토공수량집계(송수A)" xfId="1311"/>
    <cellStyle name="_1) 토공수량집계(송수A)_1) 토공수량집계(배수A)" xfId="1312"/>
    <cellStyle name="_1) 토공수량집계(송수A)_1) 토공수량집계(배수A)_1) 토공수량집계(배수A)" xfId="1313"/>
    <cellStyle name="_1) 토공수량집계(송수A)_1) 토공수량집계(배수A)_1) 토공수량집계(배수A)_구조물토공" xfId="1314"/>
    <cellStyle name="_1) 토공수량집계(송수A)_1) 토공수량집계(배수A)_1) 토공수량집계(배수A)_구조물토공_2.2.1ALINE구조물토공" xfId="1315"/>
    <cellStyle name="_1) 토공수량집계(송수A)_1) 토공수량집계(배수A)_1) 토공수량집계(배수A)_구조물토공_3.2.1BLINE구조물토공" xfId="1316"/>
    <cellStyle name="_1) 토공수량집계(송수A)_1) 토공수량집계(배수A)_1) 토공수량집계(배수A)_구조물토공_ALINE구조물토공" xfId="1317"/>
    <cellStyle name="_1) 토공수량집계(송수A)_1) 토공수량집계(배수A)_1) 토공수량집계(배수A)_구조물토공_B32114토공" xfId="1318"/>
    <cellStyle name="_1) 토공수량집계(송수A)_1) 토공수량집계(배수A)_1) 토공수량집계(배수A)_구조물토공_BLINE구조물토공" xfId="1319"/>
    <cellStyle name="_1) 토공수량집계(송수A)_1) 토공수량집계(배수A)_1) 토공수량집계(배수B)" xfId="1320"/>
    <cellStyle name="_1) 토공수량집계(송수A)_1) 토공수량집계(배수A)_1) 토공수량집계(배수B)_구조물토공" xfId="1321"/>
    <cellStyle name="_1) 토공수량집계(송수A)_1) 토공수량집계(배수A)_1) 토공수량집계(배수B)_구조물토공_2.2.1ALINE구조물토공" xfId="1322"/>
    <cellStyle name="_1) 토공수량집계(송수A)_1) 토공수량집계(배수A)_1) 토공수량집계(배수B)_구조물토공_3.2.1BLINE구조물토공" xfId="1323"/>
    <cellStyle name="_1) 토공수량집계(송수A)_1) 토공수량집계(배수A)_1) 토공수량집계(배수B)_구조물토공_ALINE구조물토공" xfId="1324"/>
    <cellStyle name="_1) 토공수량집계(송수A)_1) 토공수량집계(배수A)_1) 토공수량집계(배수B)_구조물토공_B32114토공" xfId="1325"/>
    <cellStyle name="_1) 토공수량집계(송수A)_1) 토공수량집계(배수A)_1) 토공수량집계(배수B)_구조물토공_BLINE구조물토공" xfId="1326"/>
    <cellStyle name="_1) 토공수량집계(송수A)_1) 토공수량집계(배수A)_1) 토공수량집계(배수B1)" xfId="1327"/>
    <cellStyle name="_1) 토공수량집계(송수A)_1) 토공수량집계(배수A)_1) 토공수량집계(배수B1)_구조물토공" xfId="1328"/>
    <cellStyle name="_1) 토공수량집계(송수A)_1) 토공수량집계(배수A)_1) 토공수량집계(배수B1)_구조물토공_2.2.1ALINE구조물토공" xfId="1329"/>
    <cellStyle name="_1) 토공수량집계(송수A)_1) 토공수량집계(배수A)_1) 토공수량집계(배수B1)_구조물토공_3.2.1BLINE구조물토공" xfId="1330"/>
    <cellStyle name="_1) 토공수량집계(송수A)_1) 토공수량집계(배수A)_1) 토공수량집계(배수B1)_구조물토공_ALINE구조물토공" xfId="1331"/>
    <cellStyle name="_1) 토공수량집계(송수A)_1) 토공수량집계(배수A)_1) 토공수량집계(배수B1)_구조물토공_B32114토공" xfId="1332"/>
    <cellStyle name="_1) 토공수량집계(송수A)_1) 토공수량집계(배수A)_1) 토공수량집계(배수B1)_구조물토공_BLINE구조물토공" xfId="1333"/>
    <cellStyle name="_1) 토공수량집계(송수A)_1) 토공수량집계(배수A)_1) 토공수량집계(배수B2)" xfId="1334"/>
    <cellStyle name="_1) 토공수량집계(송수A)_1) 토공수량집계(배수A)_1) 토공수량집계(배수B2)_구조물토공" xfId="1335"/>
    <cellStyle name="_1) 토공수량집계(송수A)_1) 토공수량집계(배수A)_1) 토공수량집계(배수B2)_구조물토공_2.2.1ALINE구조물토공" xfId="1336"/>
    <cellStyle name="_1) 토공수량집계(송수A)_1) 토공수량집계(배수A)_1) 토공수량집계(배수B2)_구조물토공_3.2.1BLINE구조물토공" xfId="1337"/>
    <cellStyle name="_1) 토공수량집계(송수A)_1) 토공수량집계(배수A)_1) 토공수량집계(배수B2)_구조물토공_ALINE구조물토공" xfId="1338"/>
    <cellStyle name="_1) 토공수량집계(송수A)_1) 토공수량집계(배수A)_1) 토공수량집계(배수B2)_구조물토공_B32114토공" xfId="1339"/>
    <cellStyle name="_1) 토공수량집계(송수A)_1) 토공수량집계(배수A)_1) 토공수량집계(배수B2)_구조물토공_BLINE구조물토공" xfId="1340"/>
    <cellStyle name="_1) 토공수량집계(송수A)_1) 토공수량집계(배수A)_1) 토공수량집계(배수B3)" xfId="1341"/>
    <cellStyle name="_1) 토공수량집계(송수A)_1) 토공수량집계(배수A)_1) 토공수량집계(배수B3)_구조물토공" xfId="1342"/>
    <cellStyle name="_1) 토공수량집계(송수A)_1) 토공수량집계(배수A)_1) 토공수량집계(배수B3)_구조물토공_2.2.1ALINE구조물토공" xfId="1343"/>
    <cellStyle name="_1) 토공수량집계(송수A)_1) 토공수량집계(배수A)_1) 토공수량집계(배수B3)_구조물토공_3.2.1BLINE구조물토공" xfId="1344"/>
    <cellStyle name="_1) 토공수량집계(송수A)_1) 토공수량집계(배수A)_1) 토공수량집계(배수B3)_구조물토공_ALINE구조물토공" xfId="1345"/>
    <cellStyle name="_1) 토공수량집계(송수A)_1) 토공수량집계(배수A)_1) 토공수량집계(배수B3)_구조물토공_B32114토공" xfId="1346"/>
    <cellStyle name="_1) 토공수량집계(송수A)_1) 토공수량집계(배수A)_1) 토공수량집계(배수B3)_구조물토공_BLINE구조물토공" xfId="1347"/>
    <cellStyle name="_1) 토공수량집계(송수A)_1) 토공수량집계(배수A)_2.2.1ALINE구조물토공" xfId="1348"/>
    <cellStyle name="_1) 토공수량집계(송수A)_1) 토공수량집계(배수A)_3.2.1BLINE구조물토공" xfId="1349"/>
    <cellStyle name="_1) 토공수량집계(송수A)_1) 토공수량집계(배수A)_ALINE구조물토공" xfId="1350"/>
    <cellStyle name="_1) 토공수량집계(송수A)_1) 토공수량집계(배수A)_B32114토공" xfId="1351"/>
    <cellStyle name="_1) 토공수량집계(송수A)_1) 토공수량집계(배수A)_BLINE구조물토공" xfId="1352"/>
    <cellStyle name="_1) 토공수량집계(송수A)_1) 토공수량집계(배수B1)" xfId="1353"/>
    <cellStyle name="_1) 토공수량집계(송수A)_1) 토공수량집계(배수B1)_1" xfId="1354"/>
    <cellStyle name="_1) 토공수량집계(송수A)_1) 토공수량집계(배수B1)_1) 토공수량집계(배수A)" xfId="1355"/>
    <cellStyle name="_1) 토공수량집계(송수A)_1) 토공수량집계(배수B1)_1) 토공수량집계(배수A)_구조물토공" xfId="1356"/>
    <cellStyle name="_1) 토공수량집계(송수A)_1) 토공수량집계(배수B1)_1) 토공수량집계(배수A)_구조물토공_2.2.1ALINE구조물토공" xfId="1357"/>
    <cellStyle name="_1) 토공수량집계(송수A)_1) 토공수량집계(배수B1)_1) 토공수량집계(배수A)_구조물토공_3.2.1BLINE구조물토공" xfId="1358"/>
    <cellStyle name="_1) 토공수량집계(송수A)_1) 토공수량집계(배수B1)_1) 토공수량집계(배수A)_구조물토공_ALINE구조물토공" xfId="1359"/>
    <cellStyle name="_1) 토공수량집계(송수A)_1) 토공수량집계(배수B1)_1) 토공수량집계(배수A)_구조물토공_B32114토공" xfId="1360"/>
    <cellStyle name="_1) 토공수량집계(송수A)_1) 토공수량집계(배수B1)_1) 토공수량집계(배수A)_구조물토공_BLINE구조물토공" xfId="1361"/>
    <cellStyle name="_1) 토공수량집계(송수A)_1) 토공수량집계(배수B1)_1) 토공수량집계(배수B)" xfId="1362"/>
    <cellStyle name="_1) 토공수량집계(송수A)_1) 토공수량집계(배수B1)_1) 토공수량집계(배수B)_구조물토공" xfId="1363"/>
    <cellStyle name="_1) 토공수량집계(송수A)_1) 토공수량집계(배수B1)_1) 토공수량집계(배수B)_구조물토공_2.2.1ALINE구조물토공" xfId="1364"/>
    <cellStyle name="_1) 토공수량집계(송수A)_1) 토공수량집계(배수B1)_1) 토공수량집계(배수B)_구조물토공_3.2.1BLINE구조물토공" xfId="1365"/>
    <cellStyle name="_1) 토공수량집계(송수A)_1) 토공수량집계(배수B1)_1) 토공수량집계(배수B)_구조물토공_ALINE구조물토공" xfId="1366"/>
    <cellStyle name="_1) 토공수량집계(송수A)_1) 토공수량집계(배수B1)_1) 토공수량집계(배수B)_구조물토공_B32114토공" xfId="1367"/>
    <cellStyle name="_1) 토공수량집계(송수A)_1) 토공수량집계(배수B1)_1) 토공수량집계(배수B)_구조물토공_BLINE구조물토공" xfId="1368"/>
    <cellStyle name="_1) 토공수량집계(송수A)_1) 토공수량집계(배수B1)_1) 토공수량집계(배수B1)" xfId="1369"/>
    <cellStyle name="_1) 토공수량집계(송수A)_1) 토공수량집계(배수B1)_1) 토공수량집계(배수B1)_구조물토공" xfId="1370"/>
    <cellStyle name="_1) 토공수량집계(송수A)_1) 토공수량집계(배수B1)_1) 토공수량집계(배수B1)_구조물토공_2.2.1ALINE구조물토공" xfId="1371"/>
    <cellStyle name="_1) 토공수량집계(송수A)_1) 토공수량집계(배수B1)_1) 토공수량집계(배수B1)_구조물토공_3.2.1BLINE구조물토공" xfId="1372"/>
    <cellStyle name="_1) 토공수량집계(송수A)_1) 토공수량집계(배수B1)_1) 토공수량집계(배수B1)_구조물토공_ALINE구조물토공" xfId="1373"/>
    <cellStyle name="_1) 토공수량집계(송수A)_1) 토공수량집계(배수B1)_1) 토공수량집계(배수B1)_구조물토공_B32114토공" xfId="1374"/>
    <cellStyle name="_1) 토공수량집계(송수A)_1) 토공수량집계(배수B1)_1) 토공수량집계(배수B1)_구조물토공_BLINE구조물토공" xfId="1375"/>
    <cellStyle name="_1) 토공수량집계(송수A)_1) 토공수량집계(배수B1)_1) 토공수량집계(배수B2)" xfId="1376"/>
    <cellStyle name="_1) 토공수량집계(송수A)_1) 토공수량집계(배수B1)_1) 토공수량집계(배수B2)_구조물토공" xfId="1377"/>
    <cellStyle name="_1) 토공수량집계(송수A)_1) 토공수량집계(배수B1)_1) 토공수량집계(배수B2)_구조물토공_2.2.1ALINE구조물토공" xfId="1378"/>
    <cellStyle name="_1) 토공수량집계(송수A)_1) 토공수량집계(배수B1)_1) 토공수량집계(배수B2)_구조물토공_3.2.1BLINE구조물토공" xfId="1379"/>
    <cellStyle name="_1) 토공수량집계(송수A)_1) 토공수량집계(배수B1)_1) 토공수량집계(배수B2)_구조물토공_ALINE구조물토공" xfId="1380"/>
    <cellStyle name="_1) 토공수량집계(송수A)_1) 토공수량집계(배수B1)_1) 토공수량집계(배수B2)_구조물토공_B32114토공" xfId="1381"/>
    <cellStyle name="_1) 토공수량집계(송수A)_1) 토공수량집계(배수B1)_1) 토공수량집계(배수B2)_구조물토공_BLINE구조물토공" xfId="1382"/>
    <cellStyle name="_1) 토공수량집계(송수A)_1) 토공수량집계(배수B1)_1) 토공수량집계(배수B3)" xfId="1383"/>
    <cellStyle name="_1) 토공수량집계(송수A)_1) 토공수량집계(배수B1)_1) 토공수량집계(배수B3)_구조물토공" xfId="1384"/>
    <cellStyle name="_1) 토공수량집계(송수A)_1) 토공수량집계(배수B1)_1) 토공수량집계(배수B3)_구조물토공_2.2.1ALINE구조물토공" xfId="1385"/>
    <cellStyle name="_1) 토공수량집계(송수A)_1) 토공수량집계(배수B1)_1) 토공수량집계(배수B3)_구조물토공_3.2.1BLINE구조물토공" xfId="1386"/>
    <cellStyle name="_1) 토공수량집계(송수A)_1) 토공수량집계(배수B1)_1) 토공수량집계(배수B3)_구조물토공_ALINE구조물토공" xfId="1387"/>
    <cellStyle name="_1) 토공수량집계(송수A)_1) 토공수량집계(배수B1)_1) 토공수량집계(배수B3)_구조물토공_B32114토공" xfId="1388"/>
    <cellStyle name="_1) 토공수량집계(송수A)_1) 토공수량집계(배수B1)_1) 토공수량집계(배수B3)_구조물토공_BLINE구조물토공" xfId="1389"/>
    <cellStyle name="_1) 토공수량집계(송수A)_1) 토공수량집계(배수B1)_1_구조물토공" xfId="1390"/>
    <cellStyle name="_1) 토공수량집계(송수A)_1) 토공수량집계(배수B1)_1_구조물토공_2.2.1ALINE구조물토공" xfId="1391"/>
    <cellStyle name="_1) 토공수량집계(송수A)_1) 토공수량집계(배수B1)_1_구조물토공_3.2.1BLINE구조물토공" xfId="1392"/>
    <cellStyle name="_1) 토공수량집계(송수A)_1) 토공수량집계(배수B1)_1_구조물토공_ALINE구조물토공" xfId="1393"/>
    <cellStyle name="_1) 토공수량집계(송수A)_1) 토공수량집계(배수B1)_1_구조물토공_B32114토공" xfId="1394"/>
    <cellStyle name="_1) 토공수량집계(송수A)_1) 토공수량집계(배수B1)_1_구조물토공_BLINE구조물토공" xfId="1395"/>
    <cellStyle name="_1) 토공수량집계(송수A)_1) 토공수량집계(배수B1)_2.2.1ALINE구조물토공" xfId="1396"/>
    <cellStyle name="_1) 토공수량집계(송수A)_1) 토공수량집계(배수B1)_3.2.1BLINE구조물토공" xfId="1397"/>
    <cellStyle name="_1) 토공수량집계(송수A)_1) 토공수량집계(배수B1)_ALINE구조물토공" xfId="1398"/>
    <cellStyle name="_1) 토공수량집계(송수A)_1) 토공수량집계(배수B1)_B32114토공" xfId="1399"/>
    <cellStyle name="_1) 토공수량집계(송수A)_1) 토공수량집계(배수B1)_BLINE구조물토공" xfId="1400"/>
    <cellStyle name="_1) 토공수량집계(송수A)_구조물토공" xfId="1401"/>
    <cellStyle name="_1) 토공수량집계(송수A)_구조물토공_2.2.1ALINE구조물토공" xfId="1402"/>
    <cellStyle name="_1) 토공수량집계(송수A)_구조물토공_3.2.1BLINE구조물토공" xfId="1403"/>
    <cellStyle name="_1) 토공수량집계(송수A)_구조물토공_ALINE구조물토공" xfId="1404"/>
    <cellStyle name="_1) 토공수량집계(송수A)_구조물토공_B32114토공" xfId="1405"/>
    <cellStyle name="_1) 토공수량집계(송수A)_구조물토공_BLINE구조물토공" xfId="1406"/>
    <cellStyle name="_1) 토공수량집계(송수A1)" xfId="1407"/>
    <cellStyle name="_1) 토공수량집계(송수A1)_1) 토공수량집계(배수A)" xfId="1408"/>
    <cellStyle name="_1) 토공수량집계(송수A1)_1) 토공수량집계(배수A)_1) 토공수량집계(배수A)" xfId="1409"/>
    <cellStyle name="_1) 토공수량집계(송수A1)_1) 토공수량집계(배수A)_1) 토공수량집계(배수A)_구조물토공" xfId="1410"/>
    <cellStyle name="_1) 토공수량집계(송수A1)_1) 토공수량집계(배수A)_1) 토공수량집계(배수A)_구조물토공_2.2.1ALINE구조물토공" xfId="1411"/>
    <cellStyle name="_1) 토공수량집계(송수A1)_1) 토공수량집계(배수A)_1) 토공수량집계(배수A)_구조물토공_3.2.1BLINE구조물토공" xfId="1412"/>
    <cellStyle name="_1) 토공수량집계(송수A1)_1) 토공수량집계(배수A)_1) 토공수량집계(배수A)_구조물토공_ALINE구조물토공" xfId="1413"/>
    <cellStyle name="_1) 토공수량집계(송수A1)_1) 토공수량집계(배수A)_1) 토공수량집계(배수A)_구조물토공_B32114토공" xfId="1414"/>
    <cellStyle name="_1) 토공수량집계(송수A1)_1) 토공수량집계(배수A)_1) 토공수량집계(배수A)_구조물토공_BLINE구조물토공" xfId="1415"/>
    <cellStyle name="_1) 토공수량집계(송수A1)_1) 토공수량집계(배수A)_1) 토공수량집계(배수B)" xfId="1416"/>
    <cellStyle name="_1) 토공수량집계(송수A1)_1) 토공수량집계(배수A)_1) 토공수량집계(배수B)_구조물토공" xfId="1417"/>
    <cellStyle name="_1) 토공수량집계(송수A1)_1) 토공수량집계(배수A)_1) 토공수량집계(배수B)_구조물토공_2.2.1ALINE구조물토공" xfId="1418"/>
    <cellStyle name="_1) 토공수량집계(송수A1)_1) 토공수량집계(배수A)_1) 토공수량집계(배수B)_구조물토공_3.2.1BLINE구조물토공" xfId="1419"/>
    <cellStyle name="_1) 토공수량집계(송수A1)_1) 토공수량집계(배수A)_1) 토공수량집계(배수B)_구조물토공_ALINE구조물토공" xfId="1420"/>
    <cellStyle name="_1) 토공수량집계(송수A1)_1) 토공수량집계(배수A)_1) 토공수량집계(배수B)_구조물토공_B32114토공" xfId="1421"/>
    <cellStyle name="_1) 토공수량집계(송수A1)_1) 토공수량집계(배수A)_1) 토공수량집계(배수B)_구조물토공_BLINE구조물토공" xfId="1422"/>
    <cellStyle name="_1) 토공수량집계(송수A1)_1) 토공수량집계(배수A)_1) 토공수량집계(배수B1)" xfId="1423"/>
    <cellStyle name="_1) 토공수량집계(송수A1)_1) 토공수량집계(배수A)_1) 토공수량집계(배수B1)_구조물토공" xfId="1424"/>
    <cellStyle name="_1) 토공수량집계(송수A1)_1) 토공수량집계(배수A)_1) 토공수량집계(배수B1)_구조물토공_2.2.1ALINE구조물토공" xfId="1425"/>
    <cellStyle name="_1) 토공수량집계(송수A1)_1) 토공수량집계(배수A)_1) 토공수량집계(배수B1)_구조물토공_3.2.1BLINE구조물토공" xfId="1426"/>
    <cellStyle name="_1) 토공수량집계(송수A1)_1) 토공수량집계(배수A)_1) 토공수량집계(배수B1)_구조물토공_ALINE구조물토공" xfId="1427"/>
    <cellStyle name="_1) 토공수량집계(송수A1)_1) 토공수량집계(배수A)_1) 토공수량집계(배수B1)_구조물토공_B32114토공" xfId="1428"/>
    <cellStyle name="_1) 토공수량집계(송수A1)_1) 토공수량집계(배수A)_1) 토공수량집계(배수B1)_구조물토공_BLINE구조물토공" xfId="1429"/>
    <cellStyle name="_1) 토공수량집계(송수A1)_1) 토공수량집계(배수A)_1) 토공수량집계(배수B2)" xfId="1430"/>
    <cellStyle name="_1) 토공수량집계(송수A1)_1) 토공수량집계(배수A)_1) 토공수량집계(배수B2)_구조물토공" xfId="1431"/>
    <cellStyle name="_1) 토공수량집계(송수A1)_1) 토공수량집계(배수A)_1) 토공수량집계(배수B2)_구조물토공_2.2.1ALINE구조물토공" xfId="1432"/>
    <cellStyle name="_1) 토공수량집계(송수A1)_1) 토공수량집계(배수A)_1) 토공수량집계(배수B2)_구조물토공_3.2.1BLINE구조물토공" xfId="1433"/>
    <cellStyle name="_1) 토공수량집계(송수A1)_1) 토공수량집계(배수A)_1) 토공수량집계(배수B2)_구조물토공_ALINE구조물토공" xfId="1434"/>
    <cellStyle name="_1) 토공수량집계(송수A1)_1) 토공수량집계(배수A)_1) 토공수량집계(배수B2)_구조물토공_B32114토공" xfId="1435"/>
    <cellStyle name="_1) 토공수량집계(송수A1)_1) 토공수량집계(배수A)_1) 토공수량집계(배수B2)_구조물토공_BLINE구조물토공" xfId="1436"/>
    <cellStyle name="_1) 토공수량집계(송수A1)_1) 토공수량집계(배수A)_1) 토공수량집계(배수B3)" xfId="1437"/>
    <cellStyle name="_1) 토공수량집계(송수A1)_1) 토공수량집계(배수A)_1) 토공수량집계(배수B3)_구조물토공" xfId="1438"/>
    <cellStyle name="_1) 토공수량집계(송수A1)_1) 토공수량집계(배수A)_1) 토공수량집계(배수B3)_구조물토공_2.2.1ALINE구조물토공" xfId="1439"/>
    <cellStyle name="_1) 토공수량집계(송수A1)_1) 토공수량집계(배수A)_1) 토공수량집계(배수B3)_구조물토공_3.2.1BLINE구조물토공" xfId="1440"/>
    <cellStyle name="_1) 토공수량집계(송수A1)_1) 토공수량집계(배수A)_1) 토공수량집계(배수B3)_구조물토공_ALINE구조물토공" xfId="1441"/>
    <cellStyle name="_1) 토공수량집계(송수A1)_1) 토공수량집계(배수A)_1) 토공수량집계(배수B3)_구조물토공_B32114토공" xfId="1442"/>
    <cellStyle name="_1) 토공수량집계(송수A1)_1) 토공수량집계(배수A)_1) 토공수량집계(배수B3)_구조물토공_BLINE구조물토공" xfId="1443"/>
    <cellStyle name="_1) 토공수량집계(송수A1)_1) 토공수량집계(배수A)_2.2.1ALINE구조물토공" xfId="1444"/>
    <cellStyle name="_1) 토공수량집계(송수A1)_1) 토공수량집계(배수A)_3.2.1BLINE구조물토공" xfId="1445"/>
    <cellStyle name="_1) 토공수량집계(송수A1)_1) 토공수량집계(배수A)_ALINE구조물토공" xfId="1446"/>
    <cellStyle name="_1) 토공수량집계(송수A1)_1) 토공수량집계(배수A)_B32114토공" xfId="1447"/>
    <cellStyle name="_1) 토공수량집계(송수A1)_1) 토공수량집계(배수A)_BLINE구조물토공" xfId="1448"/>
    <cellStyle name="_1) 토공수량집계(송수A1)_1) 토공수량집계(배수B1)" xfId="1449"/>
    <cellStyle name="_1) 토공수량집계(송수A1)_1) 토공수량집계(배수B1)_1" xfId="1450"/>
    <cellStyle name="_1) 토공수량집계(송수A1)_1) 토공수량집계(배수B1)_1) 토공수량집계(배수A)" xfId="1451"/>
    <cellStyle name="_1) 토공수량집계(송수A1)_1) 토공수량집계(배수B1)_1) 토공수량집계(배수A)_구조물토공" xfId="1452"/>
    <cellStyle name="_1) 토공수량집계(송수A1)_1) 토공수량집계(배수B1)_1) 토공수량집계(배수A)_구조물토공_2.2.1ALINE구조물토공" xfId="1453"/>
    <cellStyle name="_1) 토공수량집계(송수A1)_1) 토공수량집계(배수B1)_1) 토공수량집계(배수A)_구조물토공_3.2.1BLINE구조물토공" xfId="1454"/>
    <cellStyle name="_1) 토공수량집계(송수A1)_1) 토공수량집계(배수B1)_1) 토공수량집계(배수A)_구조물토공_ALINE구조물토공" xfId="1455"/>
    <cellStyle name="_1) 토공수량집계(송수A1)_1) 토공수량집계(배수B1)_1) 토공수량집계(배수A)_구조물토공_B32114토공" xfId="1456"/>
    <cellStyle name="_1) 토공수량집계(송수A1)_1) 토공수량집계(배수B1)_1) 토공수량집계(배수A)_구조물토공_BLINE구조물토공" xfId="1457"/>
    <cellStyle name="_1) 토공수량집계(송수A1)_1) 토공수량집계(배수B1)_1) 토공수량집계(배수B)" xfId="1458"/>
    <cellStyle name="_1) 토공수량집계(송수A1)_1) 토공수량집계(배수B1)_1) 토공수량집계(배수B)_구조물토공" xfId="1459"/>
    <cellStyle name="_1) 토공수량집계(송수A1)_1) 토공수량집계(배수B1)_1) 토공수량집계(배수B)_구조물토공_2.2.1ALINE구조물토공" xfId="1460"/>
    <cellStyle name="_1) 토공수량집계(송수A1)_1) 토공수량집계(배수B1)_1) 토공수량집계(배수B)_구조물토공_3.2.1BLINE구조물토공" xfId="1461"/>
    <cellStyle name="_1) 토공수량집계(송수A1)_1) 토공수량집계(배수B1)_1) 토공수량집계(배수B)_구조물토공_ALINE구조물토공" xfId="1462"/>
    <cellStyle name="_1) 토공수량집계(송수A1)_1) 토공수량집계(배수B1)_1) 토공수량집계(배수B)_구조물토공_B32114토공" xfId="1463"/>
    <cellStyle name="_1) 토공수량집계(송수A1)_1) 토공수량집계(배수B1)_1) 토공수량집계(배수B)_구조물토공_BLINE구조물토공" xfId="1464"/>
    <cellStyle name="_1) 토공수량집계(송수A1)_1) 토공수량집계(배수B1)_1) 토공수량집계(배수B1)" xfId="1465"/>
    <cellStyle name="_1) 토공수량집계(송수A1)_1) 토공수량집계(배수B1)_1) 토공수량집계(배수B1)_구조물토공" xfId="1466"/>
    <cellStyle name="_1) 토공수량집계(송수A1)_1) 토공수량집계(배수B1)_1) 토공수량집계(배수B1)_구조물토공_2.2.1ALINE구조물토공" xfId="1467"/>
    <cellStyle name="_1) 토공수량집계(송수A1)_1) 토공수량집계(배수B1)_1) 토공수량집계(배수B1)_구조물토공_3.2.1BLINE구조물토공" xfId="1468"/>
    <cellStyle name="_1) 토공수량집계(송수A1)_1) 토공수량집계(배수B1)_1) 토공수량집계(배수B1)_구조물토공_ALINE구조물토공" xfId="1469"/>
    <cellStyle name="_1) 토공수량집계(송수A1)_1) 토공수량집계(배수B1)_1) 토공수량집계(배수B1)_구조물토공_B32114토공" xfId="1470"/>
    <cellStyle name="_1) 토공수량집계(송수A1)_1) 토공수량집계(배수B1)_1) 토공수량집계(배수B1)_구조물토공_BLINE구조물토공" xfId="1471"/>
    <cellStyle name="_1) 토공수량집계(송수A1)_1) 토공수량집계(배수B1)_1) 토공수량집계(배수B2)" xfId="1472"/>
    <cellStyle name="_1) 토공수량집계(송수A1)_1) 토공수량집계(배수B1)_1) 토공수량집계(배수B2)_구조물토공" xfId="1473"/>
    <cellStyle name="_1) 토공수량집계(송수A1)_1) 토공수량집계(배수B1)_1) 토공수량집계(배수B2)_구조물토공_2.2.1ALINE구조물토공" xfId="1474"/>
    <cellStyle name="_1) 토공수량집계(송수A1)_1) 토공수량집계(배수B1)_1) 토공수량집계(배수B2)_구조물토공_3.2.1BLINE구조물토공" xfId="1475"/>
    <cellStyle name="_1) 토공수량집계(송수A1)_1) 토공수량집계(배수B1)_1) 토공수량집계(배수B2)_구조물토공_ALINE구조물토공" xfId="1476"/>
    <cellStyle name="_1) 토공수량집계(송수A1)_1) 토공수량집계(배수B1)_1) 토공수량집계(배수B2)_구조물토공_B32114토공" xfId="1477"/>
    <cellStyle name="_1) 토공수량집계(송수A1)_1) 토공수량집계(배수B1)_1) 토공수량집계(배수B2)_구조물토공_BLINE구조물토공" xfId="1478"/>
    <cellStyle name="_1) 토공수량집계(송수A1)_1) 토공수량집계(배수B1)_1) 토공수량집계(배수B3)" xfId="1479"/>
    <cellStyle name="_1) 토공수량집계(송수A1)_1) 토공수량집계(배수B1)_1) 토공수량집계(배수B3)_구조물토공" xfId="1480"/>
    <cellStyle name="_1) 토공수량집계(송수A1)_1) 토공수량집계(배수B1)_1) 토공수량집계(배수B3)_구조물토공_2.2.1ALINE구조물토공" xfId="1481"/>
    <cellStyle name="_1) 토공수량집계(송수A1)_1) 토공수량집계(배수B1)_1) 토공수량집계(배수B3)_구조물토공_3.2.1BLINE구조물토공" xfId="1482"/>
    <cellStyle name="_1) 토공수량집계(송수A1)_1) 토공수량집계(배수B1)_1) 토공수량집계(배수B3)_구조물토공_ALINE구조물토공" xfId="1483"/>
    <cellStyle name="_1) 토공수량집계(송수A1)_1) 토공수량집계(배수B1)_1) 토공수량집계(배수B3)_구조물토공_B32114토공" xfId="1484"/>
    <cellStyle name="_1) 토공수량집계(송수A1)_1) 토공수량집계(배수B1)_1) 토공수량집계(배수B3)_구조물토공_BLINE구조물토공" xfId="1485"/>
    <cellStyle name="_1) 토공수량집계(송수A1)_1) 토공수량집계(배수B1)_1_구조물토공" xfId="1486"/>
    <cellStyle name="_1) 토공수량집계(송수A1)_1) 토공수량집계(배수B1)_1_구조물토공_2.2.1ALINE구조물토공" xfId="1487"/>
    <cellStyle name="_1) 토공수량집계(송수A1)_1) 토공수량집계(배수B1)_1_구조물토공_3.2.1BLINE구조물토공" xfId="1488"/>
    <cellStyle name="_1) 토공수량집계(송수A1)_1) 토공수량집계(배수B1)_1_구조물토공_ALINE구조물토공" xfId="1489"/>
    <cellStyle name="_1) 토공수량집계(송수A1)_1) 토공수량집계(배수B1)_1_구조물토공_B32114토공" xfId="1490"/>
    <cellStyle name="_1) 토공수량집계(송수A1)_1) 토공수량집계(배수B1)_1_구조물토공_BLINE구조물토공" xfId="1491"/>
    <cellStyle name="_1) 토공수량집계(송수A1)_1) 토공수량집계(배수B1)_2.2.1ALINE구조물토공" xfId="1492"/>
    <cellStyle name="_1) 토공수량집계(송수A1)_1) 토공수량집계(배수B1)_3.2.1BLINE구조물토공" xfId="1493"/>
    <cellStyle name="_1) 토공수량집계(송수A1)_1) 토공수량집계(배수B1)_ALINE구조물토공" xfId="1494"/>
    <cellStyle name="_1) 토공수량집계(송수A1)_1) 토공수량집계(배수B1)_B32114토공" xfId="1495"/>
    <cellStyle name="_1) 토공수량집계(송수A1)_1) 토공수량집계(배수B1)_BLINE구조물토공" xfId="1496"/>
    <cellStyle name="_1) 토공수량집계(송수A1)_구조물토공" xfId="1497"/>
    <cellStyle name="_1) 토공수량집계(송수A1)_구조물토공_2.2.1ALINE구조물토공" xfId="1498"/>
    <cellStyle name="_1) 토공수량집계(송수A1)_구조물토공_3.2.1BLINE구조물토공" xfId="1499"/>
    <cellStyle name="_1) 토공수량집계(송수A1)_구조물토공_ALINE구조물토공" xfId="1500"/>
    <cellStyle name="_1) 토공수량집계(송수A1)_구조물토공_B32114토공" xfId="1501"/>
    <cellStyle name="_1) 토공수량집계(송수A1)_구조물토공_BLINE구조물토공" xfId="1502"/>
    <cellStyle name="_1,2.자재집계표,수량집계표" xfId="1503"/>
    <cellStyle name="_1. 1차발주 설계설명서(설변)" xfId="1504"/>
    <cellStyle name="_1. 1차발주 설계설명서(설변)_1" xfId="1505"/>
    <cellStyle name="_1. 1차발주 설계설명서(설변)_1. 1차발주 설계설명서(설변)" xfId="1506"/>
    <cellStyle name="_1. 1차발주 설계설명서(설변)_1. 1차발주 설계설명서(설변)_2007년도말정산서" xfId="1507"/>
    <cellStyle name="_1. 1차발주 설계설명서(설변)_1. 1차발주 설계설명서(설변)_2007시행계획변경 및 연도알(3차)" xfId="1508"/>
    <cellStyle name="_1. 1차발주 설계설명서(설변)_1. 1차발주 설계설명서(설변)_연도말정산서-2007년도(1)" xfId="1509"/>
    <cellStyle name="_1. 1차발주 설계설명서(설변)_1. 1차발주 설계설명서(설변)_정산설명서" xfId="1510"/>
    <cellStyle name="_1. 1차발주 설계설명서(설변)_1. 1차발주 설계설명서(설변)_진목-2007년시행계획서" xfId="1511"/>
    <cellStyle name="_1. 1차발주 설계설명서(설변)_1. 1차발주 설계설명서(설변)_진목-2007년시행계획서(새양식)" xfId="1512"/>
    <cellStyle name="_1. 1차발주 설계설명서(설변)_1. 1차발주 설계설명서(설변)_최종-2007년시행계획변경서" xfId="1513"/>
    <cellStyle name="_1. 1차발주 설계설명서(설변)_1. 1차발주 설계설명서(설변)_최종-2007년시행계획변경서(샘플)" xfId="1514"/>
    <cellStyle name="_1. 1차발주 설계설명서(설변)_1. 1차발주 설계설명서(설변)_최종-2007년시행계획변경서진행둥" xfId="1515"/>
    <cellStyle name="_1. 1차발주 설계설명서(설변)_1_2007년도말정산서" xfId="1516"/>
    <cellStyle name="_1. 1차발주 설계설명서(설변)_1_2007시행계획변경 및 연도알(3차)" xfId="1517"/>
    <cellStyle name="_1. 1차발주 설계설명서(설변)_1_연도말정산서-2007년도(1)" xfId="1518"/>
    <cellStyle name="_1. 1차발주 설계설명서(설변)_1_정산설명서" xfId="1519"/>
    <cellStyle name="_1. 1차발주 설계설명서(설변)_1_진목-2007년시행계획서" xfId="1520"/>
    <cellStyle name="_1. 1차발주 설계설명서(설변)_1_진목-2007년시행계획서(새양식)" xfId="1521"/>
    <cellStyle name="_1. 1차발주 설계설명서(설변)_1_최종-2007년시행계획변경서" xfId="1522"/>
    <cellStyle name="_1. 1차발주 설계설명서(설변)_1_최종-2007년시행계획변경서(샘플)" xfId="1523"/>
    <cellStyle name="_1. 1차발주 설계설명서(설변)_1_최종-2007년시행계획변경서진행둥" xfId="1524"/>
    <cellStyle name="_1. 1차발주 설계설명서(설변)_2007년도말정산서" xfId="1525"/>
    <cellStyle name="_1. 1차발주 설계설명서(설변)_2007시행계획변경 및 연도알(3차)" xfId="1526"/>
    <cellStyle name="_1. 1차발주 설계설명서(설변)_연도말정산서-2007년도(1)" xfId="1527"/>
    <cellStyle name="_1. 1차발주 설계설명서(설변)_정산설명서" xfId="1528"/>
    <cellStyle name="_1. 1차발주 설계설명서(설변)_진목-2007년시행계획서" xfId="1529"/>
    <cellStyle name="_1. 1차발주 설계설명서(설변)_진목-2007년시행계획서(새양식)" xfId="1530"/>
    <cellStyle name="_1. 1차발주 설계설명서(설변)_최종-2007년시행계획변경서" xfId="1531"/>
    <cellStyle name="_1. 1차발주 설계설명서(설변)_최종-2007년시행계획변경서(샘플)" xfId="1532"/>
    <cellStyle name="_1. 1차발주 설계설명서(설변)_최종-2007년시행계획변경서진행둥" xfId="1533"/>
    <cellStyle name="_1. 삼성동 실행 030225(조적추가)" xfId="1534"/>
    <cellStyle name="_1. 삼성동 실행(030329)" xfId="1535"/>
    <cellStyle name="_1. 송도신도시현장관리비전순일검토" xfId="1536"/>
    <cellStyle name="_1.2구간토공(전체분1회변경)" xfId="1537"/>
    <cellStyle name="_1.2주요자재집계 및 지장물철거집계표" xfId="1538"/>
    <cellStyle name="_1.공문" xfId="1539"/>
    <cellStyle name="_1.공문_(#145~#161)" xfId="1540"/>
    <cellStyle name="_1.공문_3.단가산출" xfId="1541"/>
    <cellStyle name="_1.공문_3.단가산출(R)" xfId="1542"/>
    <cellStyle name="_1.공문_3.단가산출(R)_3.단가산출" xfId="1543"/>
    <cellStyle name="_1.공문_3.단가산출(R)_3.단가산출_3.단가산출" xfId="1544"/>
    <cellStyle name="_1.공문_3.단가산출서" xfId="1545"/>
    <cellStyle name="_1.공문_4.단가산출" xfId="1546"/>
    <cellStyle name="_1.공문_관정단가산출(보완)" xfId="1547"/>
    <cellStyle name="_1.공문_관정단가산출(보완) (version 1)" xfId="1548"/>
    <cellStyle name="_1.공문_관정단가산출(보완) (version 1) (version 1)" xfId="1549"/>
    <cellStyle name="_1.공문_관정단가산출(보완)R" xfId="1550"/>
    <cellStyle name="_1.여주JCT6교" xfId="1551"/>
    <cellStyle name="_1.집계표" xfId="1552"/>
    <cellStyle name="_1.처리장토공(0705)" xfId="1553"/>
    <cellStyle name="_1.천공후항타여건보고(변경050425)" xfId="1554"/>
    <cellStyle name="_1.천공후항타여건보고(변경050425)_(#145~#161)" xfId="1555"/>
    <cellStyle name="_1.천공후항타여건보고(변경050425)_3.단가산출" xfId="1556"/>
    <cellStyle name="_1.천공후항타여건보고(변경050425)_3.단가산출(R)" xfId="1557"/>
    <cellStyle name="_1.천공후항타여건보고(변경050425)_3.단가산출(R)_3.단가산출" xfId="1558"/>
    <cellStyle name="_1.천공후항타여건보고(변경050425)_3.단가산출(R)_3.단가산출_3.단가산출" xfId="1559"/>
    <cellStyle name="_1.천공후항타여건보고(변경050425)_3.단가산출서" xfId="1560"/>
    <cellStyle name="_1.천공후항타여건보고(변경050425)_4.단가산출" xfId="1561"/>
    <cellStyle name="_1.천공후항타여건보고(변경050425)_관정단가산출(보완)" xfId="1562"/>
    <cellStyle name="_1.천공후항타여건보고(변경050425)_관정단가산출(보완) (version 1)" xfId="1563"/>
    <cellStyle name="_1.천공후항타여건보고(변경050425)_관정단가산출(보완) (version 1) (version 1)" xfId="1564"/>
    <cellStyle name="_1.천공후항타여건보고(변경050425)_관정단가산출(보완)R" xfId="1565"/>
    <cellStyle name="_1.총괄집계표(송파자전거)" xfId="1566"/>
    <cellStyle name="_1.토공" xfId="1567"/>
    <cellStyle name="_1.토공(0724)" xfId="1568"/>
    <cellStyle name="_1.토공(A)" xfId="1569"/>
    <cellStyle name="_1.토공(A-LINE)" xfId="1570"/>
    <cellStyle name="_1.토공_3.관로이설" xfId="1571"/>
    <cellStyle name="_1.토공_총괄집계표(산곡)" xfId="1572"/>
    <cellStyle name="_10-5 현장요원 변경요청(07.04.30)" xfId="1573"/>
    <cellStyle name="_11 부대공" xfId="1574"/>
    <cellStyle name="_11,폐공" xfId="1575"/>
    <cellStyle name="_111" xfId="1576"/>
    <cellStyle name="_12-1.4구간배수공(전체분1회변경)" xfId="1577"/>
    <cellStyle name="_12-1.4구간배수공(전체분1회변경)_1.2구간토공(실정보고암판정)" xfId="1578"/>
    <cellStyle name="_12-1.4구간배수공(전체분1회변경)_5.2구간부대공(2차분1회변경)" xfId="1579"/>
    <cellStyle name="_12-1.4구간배수공(전체분1회변경)_6.3구간토공(전체분2회변경)" xfId="1580"/>
    <cellStyle name="_12-1.4구간배수공(전체분1회변경)_6.3구간토공(전체분2회변경)_6.3구간토공(2차분1회변경)" xfId="1581"/>
    <cellStyle name="_13 - 세륜세차시설" xfId="1582"/>
    <cellStyle name="_13.세륜시설" xfId="1583"/>
    <cellStyle name="_1-3관로공" xfId="1584"/>
    <cellStyle name="_1-3관로공(석암)" xfId="1585"/>
    <cellStyle name="_1-4구조물공(보체)" xfId="1586"/>
    <cellStyle name="_15-동상방지층 미시행에 대한 검토" xfId="1587"/>
    <cellStyle name="_1-8부대공" xfId="1588"/>
    <cellStyle name="_18-지급자재(레미콘)수량-1 " xfId="1589"/>
    <cellStyle name="_1부대공" xfId="1590"/>
    <cellStyle name="_1차 계약(1회 041125)최종" xfId="1591"/>
    <cellStyle name="_1차 계약내역서" xfId="1592"/>
    <cellStyle name="_1차 예산변경요청(아이템별.준비중)" xfId="1593"/>
    <cellStyle name="_1차 인입내역서" xfId="1594"/>
    <cellStyle name="_1차2회 변경계약 최종050804" xfId="1595"/>
    <cellStyle name="_1차변경 2차계약 기초BACKUP 050727(2안확정)" xfId="1596"/>
    <cellStyle name="_1차변경 내역050728(2차계약 확정 후) 토목수정" xfId="1597"/>
    <cellStyle name="_1차변경 제목 및 간지" xfId="1598"/>
    <cellStyle name="_1차변경(승인검토)050602-2(최종송부)" xfId="1599"/>
    <cellStyle name="_1차변경내역(제출용R1)" xfId="1600"/>
    <cellStyle name="_1차변경내역(제출용R2)" xfId="1601"/>
    <cellStyle name="_1차변경내역요약" xfId="1602"/>
    <cellStyle name="_1차설계변경자료-1" xfId="1603"/>
    <cellStyle name="_1회설변예산서-확정" xfId="1604"/>
    <cellStyle name="_2) 교대일반수량2" xfId="1605"/>
    <cellStyle name="_2) 교대일반수량2_1) 교대토공수량" xfId="1606"/>
    <cellStyle name="_2) 교대일반수량2_1) 교대토공수량_1.여주JCT6교" xfId="1607"/>
    <cellStyle name="_2) 교대일반수량2_1) 교대토공수량_2.여주jc7교" xfId="1608"/>
    <cellStyle name="_2) 교대일반수량2_1) 대토공수량" xfId="1609"/>
    <cellStyle name="_2) 교대일반수량2_1) 대토공수량_1.여주JCT6교" xfId="1610"/>
    <cellStyle name="_2) 교대일반수량2_1) 대토공수량_2.여주jc7교" xfId="1611"/>
    <cellStyle name="_2) 교대일반수량2_1.여주JCT6교" xfId="1612"/>
    <cellStyle name="_2) 교대일반수량2_2.여주jc7교" xfId="1613"/>
    <cellStyle name="_2) 교대토공수량" xfId="1614"/>
    <cellStyle name="_2) 교대토공수량_1) 교대토공수량" xfId="1615"/>
    <cellStyle name="_2) 교대토공수량_1) 교대토공수량_1.여주JCT6교" xfId="1616"/>
    <cellStyle name="_2) 교대토공수량_1) 교대토공수량_2.여주jc7교" xfId="1617"/>
    <cellStyle name="_2) 교대토공수량_1) 대토공수량" xfId="1618"/>
    <cellStyle name="_2) 교대토공수량_1) 대토공수량_1.여주JCT6교" xfId="1619"/>
    <cellStyle name="_2) 교대토공수량_1) 대토공수량_2.여주jc7교" xfId="1620"/>
    <cellStyle name="_2) 교대토공수량_1.여주JCT6교" xfId="1621"/>
    <cellStyle name="_2) 교대토공수량_2.여주jc7교" xfId="1622"/>
    <cellStyle name="_2)차집시설(#2)토공" xfId="1623"/>
    <cellStyle name="_2.0 회현오수토공" xfId="1624"/>
    <cellStyle name="_2.2.1ALINE구조물토공" xfId="1625"/>
    <cellStyle name="_2.구조물공(0626)" xfId="1626"/>
    <cellStyle name="_2.내역서 - 철콘" xfId="1627"/>
    <cellStyle name="_2.배수공" xfId="1628"/>
    <cellStyle name="_2.여주jc7교" xfId="1629"/>
    <cellStyle name="_2.연평교-수량" xfId="1630"/>
    <cellStyle name="_2.토공" xfId="1631"/>
    <cellStyle name="_2.토공(A-LINE)" xfId="1632"/>
    <cellStyle name="_2.토공(송파자전거)" xfId="1633"/>
    <cellStyle name="_2.포장공(4지구)" xfId="1634"/>
    <cellStyle name="_2000년발주내역서" xfId="1635"/>
    <cellStyle name="_2000년변경내역" xfId="1636"/>
    <cellStyle name="_2000년설계변경(토공최종)" xfId="1637"/>
    <cellStyle name="_2001년발주내역" xfId="1638"/>
    <cellStyle name="_2001년발주내역(3차변경)" xfId="1639"/>
    <cellStyle name="_2002.12 변경 설계서" xfId="1640"/>
    <cellStyle name="_2002.12 변경 설계서_기성5차1회" xfId="1641"/>
    <cellStyle name="_2002.12 변경 설계서_실정보고(삼정교터파기검측)변경2" xfId="1642"/>
    <cellStyle name="_2002.12 변경 설계서_실정보고(삼정교터파기검측)변경2_기성5차1회" xfId="1643"/>
    <cellStyle name="_2002년1차 변경내역서(전체 )" xfId="1644"/>
    <cellStyle name="_2002년1차 변경내역서(전체 )_기성5차1회" xfId="1645"/>
    <cellStyle name="_2002년1차 변경내역서(전체 )_실정보고(삼정교터파기검측)변경2" xfId="1646"/>
    <cellStyle name="_2002년1차 변경내역서(전체 )_실정보고(삼정교터파기검측)변경2_기성5차1회" xfId="1647"/>
    <cellStyle name="_2002년1차변경 발주내역서" xfId="1648"/>
    <cellStyle name="_2002물가변동집계(0205)" xfId="1649"/>
    <cellStyle name="_2003년실행양식" xfId="1650"/>
    <cellStyle name="_2003년실행양식_2004년실행-제천도담(검토중)" xfId="1651"/>
    <cellStyle name="_2003년실행양식_2004년실행-제천도담(검토중)_2004년실행-제천도담(승인)" xfId="1652"/>
    <cellStyle name="_2003년실행양식_2004년실행-제천도담(검토중)_2004년실행-제천도담(승인)_잔여실행" xfId="1653"/>
    <cellStyle name="_2003년실행양식_2004년실행-제천도담(검토중)_2005년실행" xfId="1654"/>
    <cellStyle name="_2003년실행양식_2004년실행-제천도담(검토중)_2005년실행_잔여실행" xfId="1655"/>
    <cellStyle name="_2003년실행양식_2004년실행-제천도담(검토중)_잔여실행" xfId="1656"/>
    <cellStyle name="_2003년실행양식_잔여실행" xfId="1657"/>
    <cellStyle name="_2003년실행양식_제천-도담" xfId="1658"/>
    <cellStyle name="_2003년실행양식_제천-도담_2004년실행-제천도담(검토중)" xfId="1659"/>
    <cellStyle name="_2003년실행양식_제천-도담_2004년실행-제천도담(검토중)_2004년실행-제천도담(승인)" xfId="1660"/>
    <cellStyle name="_2003년실행양식_제천-도담_2004년실행-제천도담(검토중)_2004년실행-제천도담(승인)_잔여실행" xfId="1661"/>
    <cellStyle name="_2003년실행양식_제천-도담_2004년실행-제천도담(검토중)_2005년실행" xfId="1662"/>
    <cellStyle name="_2003년실행양식_제천-도담_2004년실행-제천도담(검토중)_2005년실행_잔여실행" xfId="1663"/>
    <cellStyle name="_2003년실행양식_제천-도담_2004년실행-제천도담(검토중)_잔여실행" xfId="1664"/>
    <cellStyle name="_2003년실행양식_제천-도담_단가산출서" xfId="1665"/>
    <cellStyle name="_2003년실행양식_제천-도담_단가산출서_2004년실행-제천도담(검토중)" xfId="1666"/>
    <cellStyle name="_2003년실행양식_제천-도담_단가산출서_2004년실행-제천도담(검토중)_2004년실행-제천도담(승인)" xfId="1667"/>
    <cellStyle name="_2003년실행양식_제천-도담_단가산출서_2004년실행-제천도담(검토중)_2004년실행-제천도담(승인)_잔여실행" xfId="1668"/>
    <cellStyle name="_2003년실행양식_제천-도담_단가산출서_2004년실행-제천도담(검토중)_2005년실행" xfId="1669"/>
    <cellStyle name="_2003년실행양식_제천-도담_단가산출서_2004년실행-제천도담(검토중)_2005년실행_잔여실행" xfId="1670"/>
    <cellStyle name="_2003년실행양식_제천-도담_단가산출서_2004년실행-제천도담(검토중)_잔여실행" xfId="1671"/>
    <cellStyle name="_2003년실행양식_제천-도담_단가산출서_잔여실행" xfId="1672"/>
    <cellStyle name="_2003년실행양식_제천-도담_잔여실행" xfId="1673"/>
    <cellStyle name="_2003년실행양식_제천-도담_제천-도담" xfId="1674"/>
    <cellStyle name="_2003년실행양식_제천-도담_제천-도담_2004년실행-제천도담(검토중)" xfId="1675"/>
    <cellStyle name="_2003년실행양식_제천-도담_제천-도담_2004년실행-제천도담(검토중)_2004년실행-제천도담(승인)" xfId="1676"/>
    <cellStyle name="_2003년실행양식_제천-도담_제천-도담_2004년실행-제천도담(검토중)_2004년실행-제천도담(승인)_잔여실행" xfId="1677"/>
    <cellStyle name="_2003년실행양식_제천-도담_제천-도담_2004년실행-제천도담(검토중)_2005년실행" xfId="1678"/>
    <cellStyle name="_2003년실행양식_제천-도담_제천-도담_2004년실행-제천도담(검토중)_2005년실행_잔여실행" xfId="1679"/>
    <cellStyle name="_2003년실행양식_제천-도담_제천-도담_2004년실행-제천도담(검토중)_잔여실행" xfId="1680"/>
    <cellStyle name="_2003년실행양식_제천-도담_제천-도담_잔여실행" xfId="1681"/>
    <cellStyle name="_2003년실행양식_제천-도담_현장개설보고서(제천-도담)" xfId="1682"/>
    <cellStyle name="_2003년실행양식_제천-도담_현장개설보고서(제천-도담)_2004년실행-제천도담(검토중)" xfId="1683"/>
    <cellStyle name="_2003년실행양식_제천-도담_현장개설보고서(제천-도담)_2004년실행-제천도담(검토중)_2004년실행-제천도담(승인)" xfId="1684"/>
    <cellStyle name="_2003년실행양식_제천-도담_현장개설보고서(제천-도담)_2004년실행-제천도담(검토중)_2004년실행-제천도담(승인)_잔여실행" xfId="1685"/>
    <cellStyle name="_2003년실행양식_제천-도담_현장개설보고서(제천-도담)_2004년실행-제천도담(검토중)_2005년실행" xfId="1686"/>
    <cellStyle name="_2003년실행양식_제천-도담_현장개설보고서(제천-도담)_2004년실행-제천도담(검토중)_2005년실행_잔여실행" xfId="1687"/>
    <cellStyle name="_2003년실행양식_제천-도담_현장개설보고서(제천-도담)_2004년실행-제천도담(검토중)_잔여실행" xfId="1688"/>
    <cellStyle name="_2003년실행양식_제천-도담_현장개설보고서(제천-도담)_잔여실행" xfId="1689"/>
    <cellStyle name="_2004년수주계획" xfId="1690"/>
    <cellStyle name="_2004년실행-제천도담(검토중)" xfId="1691"/>
    <cellStyle name="_2004년실행-제천도담(검토중)_2004년실행-제천도담(승인)" xfId="1692"/>
    <cellStyle name="_2004년실행-제천도담(검토중)_2004년실행-제천도담(승인)_잔여실행" xfId="1693"/>
    <cellStyle name="_2004년실행-제천도담(검토중)_2005년실행" xfId="1694"/>
    <cellStyle name="_2004년실행-제천도담(검토중)_2005년실행_잔여실행" xfId="1695"/>
    <cellStyle name="_2004년실행-제천도담(검토중)_잔여실행" xfId="1696"/>
    <cellStyle name="_2005년실행(산출근거)" xfId="1697"/>
    <cellStyle name="_2007년 예산" xfId="1698"/>
    <cellStyle name="_2007년도말정산서" xfId="1699"/>
    <cellStyle name="_2007시행계획변경 및 연도알(3차)" xfId="1700"/>
    <cellStyle name="_21BJC335101" xfId="1701"/>
    <cellStyle name="_2-2.측구공1" xfId="1702"/>
    <cellStyle name="_2-4.상반기실적부문별요약" xfId="1703"/>
    <cellStyle name="_2-4.상반기실적부문별요약(표지및목차포함)" xfId="1704"/>
    <cellStyle name="_2-4.상반기실적부문별요약(표지및목차포함)_1" xfId="1705"/>
    <cellStyle name="_2-4.상반기실적부문별요약_1" xfId="1706"/>
    <cellStyle name="_2공구 gps1" xfId="1707"/>
    <cellStyle name="_2공구 gps장비산출" xfId="1708"/>
    <cellStyle name="_2공구_활주로부분_설계가041022_98(1)" xfId="1709"/>
    <cellStyle name="_2공구1차변경공사비내역서(2R)" xfId="1710"/>
    <cellStyle name="_2공구내역서(컨베이어기계)" xfId="1711"/>
    <cellStyle name="_2공구단위수량산출(시설물)" xfId="1712"/>
    <cellStyle name="_2공구단위수량산출(시설물)_남한산성내역서1227" xfId="1713"/>
    <cellStyle name="_2공구단위수량산출(시설물)jini" xfId="1714"/>
    <cellStyle name="_2공구단위수량산출(시설물)jini_남한산성내역서1227" xfId="1715"/>
    <cellStyle name="_2공구설계변경-1차(0311)" xfId="1716"/>
    <cellStyle name="_2공구실정보고 내역서(20040825)" xfId="1717"/>
    <cellStyle name="_2단계실행-1차(확정)" xfId="1718"/>
    <cellStyle name="_2차 계약(준비)050727(2안)" xfId="1719"/>
    <cellStyle name="_2차 계약(준비)6-050715-5 양식변경" xfId="1720"/>
    <cellStyle name="_2차공사(ESC포함)0711-최종" xfId="1721"/>
    <cellStyle name="_2차발주" xfId="1722"/>
    <cellStyle name="_2차발주_PHC말뚝(단가산출서)" xfId="1723"/>
    <cellStyle name="_2차발주_PHC말뚝(단가산출서)_전체변경13회(소계)" xfId="1724"/>
    <cellStyle name="_2차발주_거적덮기(건교부)" xfId="1725"/>
    <cellStyle name="_2차발주_거적덮기(건교부)_전체변경13회(소계)" xfId="1726"/>
    <cellStyle name="_2차발주_거적덮기,법면다짐(유압)" xfId="1727"/>
    <cellStyle name="_2차발주_거적덮기,법면다짐(유압)_전체변경13회(소계)" xfId="1728"/>
    <cellStyle name="_2차발주_소현천(무대)" xfId="1729"/>
    <cellStyle name="_2차발주_소현천(무대)_전체변경13회(소계)" xfId="1730"/>
    <cellStyle name="_2차발주내역서" xfId="1731"/>
    <cellStyle name="_2차발주내역서_기성5차1회" xfId="1732"/>
    <cellStyle name="_2차발주설계" xfId="1733"/>
    <cellStyle name="_2차발주설계_기성5차1회" xfId="1734"/>
    <cellStyle name="_2차준공내역" xfId="1735"/>
    <cellStyle name="_2회설변예산서-작성중" xfId="1736"/>
    <cellStyle name="_3. 상도문1리" xfId="1737"/>
    <cellStyle name="_3. 인천간석동현장관리비전순일 분석" xfId="1738"/>
    <cellStyle name="_3.2.1BLINE구조물토공" xfId="1739"/>
    <cellStyle name="_3.관로공" xfId="1740"/>
    <cellStyle name="_3.관부설공" xfId="1741"/>
    <cellStyle name="_3.구내배관공" xfId="1742"/>
    <cellStyle name="_3.단가산출" xfId="1743"/>
    <cellStyle name="_3.단가산출(R)" xfId="1744"/>
    <cellStyle name="_3.단가산출(R)_3.단가산출" xfId="1745"/>
    <cellStyle name="_3.단가산출(R)_3.단가산출_3.단가산출" xfId="1746"/>
    <cellStyle name="_3.단가산출서" xfId="1747"/>
    <cellStyle name="_3.배수공" xfId="1748"/>
    <cellStyle name="_3.배수공_1.깨기수량" xfId="1749"/>
    <cellStyle name="_3.사면보호공(구조물,부대공)" xfId="1750"/>
    <cellStyle name="_3.오수처리시설공" xfId="1751"/>
    <cellStyle name="_3.포장공" xfId="1752"/>
    <cellStyle name="_3+190암거터파기 여건보고" xfId="1753"/>
    <cellStyle name="_3+190암거터파기 여건보고_기성5차1회" xfId="1754"/>
    <cellStyle name="_3+877사면안정성검토(최종수정분)" xfId="1755"/>
    <cellStyle name="_34차(RCD)" xfId="1756"/>
    <cellStyle name="_3월 실시공정" xfId="1757"/>
    <cellStyle name="_3월 실시공정2" xfId="1758"/>
    <cellStyle name="_3지구-00박스" xfId="1759"/>
    <cellStyle name="_3지구-00박스_05 부대공(진월초)" xfId="1760"/>
    <cellStyle name="_4. 파주 변경 현장안20030128" xfId="1761"/>
    <cellStyle name="_4.1.2.2토공수량집계(송수A1)" xfId="1762"/>
    <cellStyle name="_4.1.2.2토공수량집계(송수A1)_구조물토공" xfId="1763"/>
    <cellStyle name="_4.1.2.2토공수량집계(송수A1)_구조물토공_2.2.1ALINE구조물토공" xfId="1764"/>
    <cellStyle name="_4.1.2.2토공수량집계(송수A1)_구조물토공_3.2.1BLINE구조물토공" xfId="1765"/>
    <cellStyle name="_4.1.2.2토공수량집계(송수A1)_구조물토공_ALINE구조물토공" xfId="1766"/>
    <cellStyle name="_4.1.2.2토공수량집계(송수A1)_구조물토공_B32114토공" xfId="1767"/>
    <cellStyle name="_4.1.2.2토공수량집계(송수A1)_구조물토공_BLINE구조물토공" xfId="1768"/>
    <cellStyle name="_4.구내배관공" xfId="1769"/>
    <cellStyle name="_4.구조물공(개군)" xfId="1770"/>
    <cellStyle name="_4.단가산출" xfId="1771"/>
    <cellStyle name="_4.부대공" xfId="1772"/>
    <cellStyle name="_4.부대공(0705)" xfId="1773"/>
    <cellStyle name="_4+142여건보고" xfId="1774"/>
    <cellStyle name="_4-7(조서)0310" xfId="1775"/>
    <cellStyle name="_4월 실시공정" xfId="1776"/>
    <cellStyle name="_4차4회 변경합의서" xfId="1777"/>
    <cellStyle name="_4차6회 변경내용(040602최종)" xfId="1778"/>
    <cellStyle name="_4차7회 변경내용(040602최종,6000원보정)" xfId="1779"/>
    <cellStyle name="_4차발주" xfId="1780"/>
    <cellStyle name="_4차발주_PHC말뚝(단가산출서)" xfId="1781"/>
    <cellStyle name="_4차발주_PHC말뚝(단가산출서)_전체변경13회(소계)" xfId="1782"/>
    <cellStyle name="_4차발주_거적덮기(건교부)" xfId="1783"/>
    <cellStyle name="_4차발주_거적덮기(건교부)_전체변경13회(소계)" xfId="1784"/>
    <cellStyle name="_4차발주_거적덮기,법면다짐(유압)" xfId="1785"/>
    <cellStyle name="_4차발주_거적덮기,법면다짐(유압)_전체변경13회(소계)" xfId="1786"/>
    <cellStyle name="_4차발주_소현천(무대)" xfId="1787"/>
    <cellStyle name="_4차발주_소현천(무대)_전체변경13회(소계)" xfId="1788"/>
    <cellStyle name="_4회 기성 검사신청서" xfId="1789"/>
    <cellStyle name="_5. 하천횡단보호공" xfId="1790"/>
    <cellStyle name="_5.2구간부대공(실정보고암판정)" xfId="1791"/>
    <cellStyle name="_5.2구간부대공(실정보고암판정)_5.2구간부대공(2차분1회변경)" xfId="1792"/>
    <cellStyle name="_5.2구간부대공(전체분2회변경)" xfId="1793"/>
    <cellStyle name="_5.2구간부대공(전체분2회변경)_5.2구간부대공(2차분1회변경)" xfId="1794"/>
    <cellStyle name="_5.포장공" xfId="1795"/>
    <cellStyle name="_5_부대공" xfId="1796"/>
    <cellStyle name="_5_세륜세차시설" xfId="1797"/>
    <cellStyle name="_5E71(5공구 전기기기)수량집계(최종)" xfId="1798"/>
    <cellStyle name="_5공구 실정보고서1(200400817)" xfId="1799"/>
    <cellStyle name="_5차발주" xfId="1800"/>
    <cellStyle name="_5차발주_1" xfId="1801"/>
    <cellStyle name="_5차발주_1_PHC말뚝(단가산출서)" xfId="1802"/>
    <cellStyle name="_5차발주_1_PHC말뚝(단가산출서)_전체변경13회(소계)" xfId="1803"/>
    <cellStyle name="_5차발주_1_거적덮기(건교부)" xfId="1804"/>
    <cellStyle name="_5차발주_1_거적덮기(건교부)_전체변경13회(소계)" xfId="1805"/>
    <cellStyle name="_5차발주_1_거적덮기,법면다짐(유압)" xfId="1806"/>
    <cellStyle name="_5차발주_1_거적덮기,법면다짐(유압)_전체변경13회(소계)" xfId="1807"/>
    <cellStyle name="_5차발주_1_소현천(무대)" xfId="1808"/>
    <cellStyle name="_5차발주_1_소현천(무대)_전체변경13회(소계)" xfId="1809"/>
    <cellStyle name="_5차발주_5차발주" xfId="1810"/>
    <cellStyle name="_5차발주_5차발주_PHC말뚝(단가산출서)" xfId="1811"/>
    <cellStyle name="_5차발주_5차발주_PHC말뚝(단가산출서)_전체변경13회(소계)" xfId="1812"/>
    <cellStyle name="_5차발주_5차발주_거적덮기(건교부)" xfId="1813"/>
    <cellStyle name="_5차발주_5차발주_거적덮기(건교부)_전체변경13회(소계)" xfId="1814"/>
    <cellStyle name="_5차발주_5차발주_거적덮기,법면다짐(유압)" xfId="1815"/>
    <cellStyle name="_5차발주_5차발주_거적덮기,법면다짐(유압)_전체변경13회(소계)" xfId="1816"/>
    <cellStyle name="_5차발주_5차발주_소현천(무대)" xfId="1817"/>
    <cellStyle name="_5차발주_5차발주_소현천(무대)_전체변경13회(소계)" xfId="1818"/>
    <cellStyle name="_5차발주_PHC말뚝(단가산출서)" xfId="1819"/>
    <cellStyle name="_5차발주_PHC말뚝(단가산출서)_전체변경13회(소계)" xfId="1820"/>
    <cellStyle name="_5차발주_거적덮기(건교부)" xfId="1821"/>
    <cellStyle name="_5차발주_거적덮기(건교부)_전체변경13회(소계)" xfId="1822"/>
    <cellStyle name="_5차발주_거적덮기,법면다짐(유압)" xfId="1823"/>
    <cellStyle name="_5차발주_거적덮기,법면다짐(유압)_전체변경13회(소계)" xfId="1824"/>
    <cellStyle name="_5차발주_소현천(무대)" xfId="1825"/>
    <cellStyle name="_5차발주_소현천(무대)_전체변경13회(소계)" xfId="1826"/>
    <cellStyle name="_5회기성검사원(2002.10.23)" xfId="1827"/>
    <cellStyle name="_6.3구간토공(전체분1회변경)" xfId="1828"/>
    <cellStyle name="_6.부대공" xfId="1829"/>
    <cellStyle name="_6.부대공(송파자전거)" xfId="1830"/>
    <cellStyle name="_6순창지구사토장변경(제3사토장반영(승인))" xfId="1831"/>
    <cellStyle name="_6순창지구사토장변경(제3사토장반영)" xfId="1832"/>
    <cellStyle name="_6순창지구사토장변경(제3사토장반영)_5.2구간부대공(2차분1회변경)" xfId="1833"/>
    <cellStyle name="_6월30일현재 실제공정" xfId="1834"/>
    <cellStyle name="_6차발주" xfId="1835"/>
    <cellStyle name="_6차발주_5차발주" xfId="1836"/>
    <cellStyle name="_6차발주_5차발주_PHC말뚝(단가산출서)" xfId="1837"/>
    <cellStyle name="_6차발주_5차발주_PHC말뚝(단가산출서)_전체변경13회(소계)" xfId="1838"/>
    <cellStyle name="_6차발주_5차발주_거적덮기(건교부)" xfId="1839"/>
    <cellStyle name="_6차발주_5차발주_거적덮기(건교부)_전체변경13회(소계)" xfId="1840"/>
    <cellStyle name="_6차발주_5차발주_거적덮기,법면다짐(유압)" xfId="1841"/>
    <cellStyle name="_6차발주_5차발주_거적덮기,법면다짐(유압)_전체변경13회(소계)" xfId="1842"/>
    <cellStyle name="_6차발주_5차발주_소현천(무대)" xfId="1843"/>
    <cellStyle name="_6차발주_5차발주_소현천(무대)_전체변경13회(소계)" xfId="1844"/>
    <cellStyle name="_6차발주_PHC말뚝(단가산출서)" xfId="1845"/>
    <cellStyle name="_6차발주_PHC말뚝(단가산출서)_전체변경13회(소계)" xfId="1846"/>
    <cellStyle name="_6차발주_거적덮기(건교부)" xfId="1847"/>
    <cellStyle name="_6차발주_거적덮기(건교부)_전체변경13회(소계)" xfId="1848"/>
    <cellStyle name="_6차발주_거적덮기,법면다짐(유압)" xfId="1849"/>
    <cellStyle name="_6차발주_거적덮기,법면다짐(유압)_전체변경13회(소계)" xfId="1850"/>
    <cellStyle name="_6차발주_소현천(무대)" xfId="1851"/>
    <cellStyle name="_6차발주_소현천(무대)_전체변경13회(소계)" xfId="1852"/>
    <cellStyle name="_6차변경3회k" xfId="1853"/>
    <cellStyle name="_6차변경3회k_PHC말뚝(단가산출서)" xfId="1854"/>
    <cellStyle name="_6차변경3회k_PHC말뚝(단가산출서)_전체변경13회(소계)" xfId="1855"/>
    <cellStyle name="_6차변경3회k_거적덮기(건교부)" xfId="1856"/>
    <cellStyle name="_6차변경3회k_거적덮기(건교부)_전체변경13회(소계)" xfId="1857"/>
    <cellStyle name="_6차변경3회k_거적덮기,법면다짐(유압)" xfId="1858"/>
    <cellStyle name="_6차변경3회k_거적덮기,법면다짐(유압)_전체변경13회(소계)" xfId="1859"/>
    <cellStyle name="_6차변경3회k_소현천(무대)" xfId="1860"/>
    <cellStyle name="_6차변경3회k_소현천(무대)_전체변경13회(소계)" xfId="1861"/>
    <cellStyle name="_7.14 비굴착보수-1004" xfId="1862"/>
    <cellStyle name="_7.14 비굴착보수-1004_01 지산범물 비굴착보수 " xfId="1863"/>
    <cellStyle name="_7.14 비굴착보수-1004_01 지산범물 비굴착보수 _01 지산범물 비굴착보수 " xfId="1864"/>
    <cellStyle name="_7.14 비굴착보수-1004_01 지산범물 비굴착보수 _01 지산범물 비굴착보수-분리(A)" xfId="1865"/>
    <cellStyle name="_7.포장공" xfId="1866"/>
    <cellStyle name="_7-부대공(A-LINE)" xfId="1867"/>
    <cellStyle name="_8.내역서 갑지" xfId="1868"/>
    <cellStyle name="_8.임목폐기물" xfId="1869"/>
    <cellStyle name="_'99상반기경영개선활동결과(게시용)" xfId="1870"/>
    <cellStyle name="_99하도통보" xfId="1871"/>
    <cellStyle name="_A" xfId="1872"/>
    <cellStyle name="_A.TK토목,공사현황(2002-2)-1" xfId="1873"/>
    <cellStyle name="_A-2.중앙선부대공내역(9공구)" xfId="1874"/>
    <cellStyle name="_A-LINE 구조물공" xfId="1875"/>
    <cellStyle name="_ALINE구조물토공" xfId="1876"/>
    <cellStyle name="_A-LINE토공,유용,수량집계표" xfId="1877"/>
    <cellStyle name="_AR3041 허리돌리기" xfId="1878"/>
    <cellStyle name="_A사비교견적" xfId="1879"/>
    <cellStyle name="_B32114토공" xfId="1880"/>
    <cellStyle name="_BC내역서(철거및재사용분)" xfId="1881"/>
    <cellStyle name="_BLINE구조물토공" xfId="1882"/>
    <cellStyle name="_Book1" xfId="1883"/>
    <cellStyle name="_Book1 2" xfId="1884"/>
    <cellStyle name="_Book1 3" xfId="1885"/>
    <cellStyle name="_Book1 4" xfId="1886"/>
    <cellStyle name="_Book1 5" xfId="1887"/>
    <cellStyle name="_Book1_01-3.옥구오수신설  맨홀토공(OPEN-0.3)" xfId="1888"/>
    <cellStyle name="_Book1_01-3.옥서오수신설  맨홀토공(OPEN-0.3)" xfId="1889"/>
    <cellStyle name="_Book1_감포실행재작성(200405)-정열" xfId="1890"/>
    <cellStyle name="_Book1_활주로 도급내역" xfId="1891"/>
    <cellStyle name="_Book2" xfId="1892"/>
    <cellStyle name="_Book2 2" xfId="1893"/>
    <cellStyle name="_Book2 3" xfId="1894"/>
    <cellStyle name="_Book2 4" xfId="1895"/>
    <cellStyle name="_Book2 5" xfId="1896"/>
    <cellStyle name="_Book2_1차변경(승인검토)050622-하통" xfId="1897"/>
    <cellStyle name="_Book2_2차공사(ESC포함)0711-최종" xfId="1898"/>
    <cellStyle name="_Book2_PHC말뚝(단가산출서)" xfId="1899"/>
    <cellStyle name="_Book2_PHC말뚝(단가산출서)_전체변경13회(소계)" xfId="1900"/>
    <cellStyle name="_Book2_거적덮기(건교부)" xfId="1901"/>
    <cellStyle name="_Book2_거적덮기(건교부)_전체변경13회(소계)" xfId="1902"/>
    <cellStyle name="_Book2_거적덮기,법면다짐(유압)" xfId="1903"/>
    <cellStyle name="_Book2_거적덮기,법면다짐(유압)_전체변경13회(소계)" xfId="1904"/>
    <cellStyle name="_Book2_공문양식(050826)" xfId="1905"/>
    <cellStyle name="_Book2_기성검사원갑지" xfId="1906"/>
    <cellStyle name="_Book2_보할-DF18" xfId="1907"/>
    <cellStyle name="_Book2_보할-DF18-1차2회변경" xfId="1908"/>
    <cellStyle name="_Book2_소현천(무대)" xfId="1909"/>
    <cellStyle name="_Book2_소현천(무대)_전체변경13회(소계)" xfId="1910"/>
    <cellStyle name="_Book2_토목공사 하통 050602-1차변경" xfId="1911"/>
    <cellStyle name="_Book3" xfId="1912"/>
    <cellStyle name="_Book4" xfId="1913"/>
    <cellStyle name="_BOX수량" xfId="1914"/>
    <cellStyle name="_BP &amp; CR 계약의뢰(2002.5.15)" xfId="1915"/>
    <cellStyle name="_buip (2)" xfId="1916"/>
    <cellStyle name="_buip (2)_구조물공(산말교,용수천교)" xfId="1917"/>
    <cellStyle name="_buip (2)_구조물공(산말교,용수천교)_설계변경승인요청(노은택지중복수량공제)" xfId="1918"/>
    <cellStyle name="_buip (2)_설계변경승인요청(노은택지중복수량공제)" xfId="1919"/>
    <cellStyle name="_CAL-PWR" xfId="1920"/>
    <cellStyle name="_CD50% 수량산출서 및 내역서(분수)" xfId="1921"/>
    <cellStyle name="_DCN평면및기하구조 수량산출" xfId="1922"/>
    <cellStyle name="_D-LINE 부대공" xfId="1923"/>
    <cellStyle name="_E023SJ1" xfId="1924"/>
    <cellStyle name="_E023SJ1_고성천자연형하천데크일위대가" xfId="1925"/>
    <cellStyle name="_E023SJ1_대룡산일위대가표" xfId="1926"/>
    <cellStyle name="_E023SJ1_대룡산일위대가표_EG-J-A" xfId="1927"/>
    <cellStyle name="_E023SJ1_대룡산일위대가표_EG-P-B" xfId="1928"/>
    <cellStyle name="_E023SJ1_대룡산일위대가표_기준품셈목록표(최홍렬)" xfId="1929"/>
    <cellStyle name="_E023SJ1_대룡산일위대가표_물량산출-서풍건설-1" xfId="1930"/>
    <cellStyle name="_E023SJ1_우도데크설치공사" xfId="1931"/>
    <cellStyle name="_E023SJ1_우도데크설치공사_EG-J-A" xfId="1932"/>
    <cellStyle name="_E023SJ1_우도데크설치공사_EG-P-B" xfId="1933"/>
    <cellStyle name="_E023SJ1_우도데크설치공사_기준품셈목록표(최홍렬)" xfId="1934"/>
    <cellStyle name="_E023SJ1_우도데크설치공사_물량산출-서풍건설-1" xfId="1935"/>
    <cellStyle name="_ESC산출서(5공구)020814기준(cms+품셈상의기계경비)" xfId="1936"/>
    <cellStyle name="_ES적용내역서" xfId="1937"/>
    <cellStyle name="_ES적용내역서_기성5차1회" xfId="1938"/>
    <cellStyle name="_FAX" xfId="1939"/>
    <cellStyle name="_FCST (2)" xfId="1940"/>
    <cellStyle name="_FLOW" xfId="1941"/>
    <cellStyle name="_FRP사면일위대가(03년하-건설품셈)-설계자료" xfId="1942"/>
    <cellStyle name="_FRP사면일위대가(04년상-건설품셈)" xfId="1943"/>
    <cellStyle name="_gps(전체분)" xfId="1944"/>
    <cellStyle name="_GPS다짐관리 3공구설계대가040809" xfId="1945"/>
    <cellStyle name="_gr 신풍-우성간" xfId="1946"/>
    <cellStyle name="_gr 신풍-우성간_강변로(4공)실행new" xfId="1947"/>
    <cellStyle name="_gr 신풍-우성간_강변로(4공)실행new_활주로 도급내역" xfId="1948"/>
    <cellStyle name="_gr 신풍-우성간_서해안 임해관광도로 설계" xfId="1949"/>
    <cellStyle name="_gr 신풍-우성간_설화동월배전자입찰(계룡건설2)" xfId="1950"/>
    <cellStyle name="_gr 신풍-우성간_설화동월배전자입찰(계룡건설2)_서해안 임해관광도로 설계" xfId="1951"/>
    <cellStyle name="_gr 신풍-우성간_설화동월배전자입찰(계룡건설2)_지경-사리투찰 (계룡건설1)" xfId="1952"/>
    <cellStyle name="_gr 신풍-우성간_설화동월배전자입찰(계룡건설2)_지경-사리투찰 (계룡건설1)_서해안 임해관광도로 설계" xfId="1953"/>
    <cellStyle name="_gr 신풍-우성간_설화동월배전자입찰(계룡건설2)_지경-사리투찰 (계룡건설1)_포항4 일반지방 1공구실행new" xfId="1954"/>
    <cellStyle name="_gr 신풍-우성간_설화동월배전자입찰(계룡건설2)_지경-사리투찰 (계룡건설1)_포항4 일반지방 1공구실행new_국지도49호선(본덕-임곡)1공구 실행new" xfId="1955"/>
    <cellStyle name="_gr 신풍-우성간_설화동월배전자입찰(계룡건설2)_지경-사리투찰 (계룡건설1)_포항4 일반지방 1공구실행new_국지도49호선(본덕-임곡)1공구 실행new_서해안 임해관광도로 설계" xfId="1956"/>
    <cellStyle name="_gr 신풍-우성간_설화동월배전자입찰(계룡건설2)_지경-사리투찰 (계룡건설1)_포항4 일반지방 1공구실행new_규암우회 투찰(대박)" xfId="1957"/>
    <cellStyle name="_gr 신풍-우성간_설화동월배전자입찰(계룡건설2)_지경-사리투찰 (계룡건설1)_포항4 일반지방 1공구실행new_규암우회 투찰(대박)_서해안 임해관광도로 설계" xfId="1958"/>
    <cellStyle name="_gr 신풍-우성간_설화동월배전자입찰(계룡건설2)_지경-사리투찰 (계룡건설1)_포항4 일반지방 1공구실행new_노귀재터널 실행new" xfId="1959"/>
    <cellStyle name="_gr 신풍-우성간_설화동월배전자입찰(계룡건설2)_지경-사리투찰 (계룡건설1)_포항4 일반지방 1공구실행new_노귀재터널 실행new_서해안 임해관광도로 설계" xfId="1960"/>
    <cellStyle name="_gr 신풍-우성간_설화동월배전자입찰(계룡건설2)_지경-사리투찰 (계룡건설1)_포항4 일반지방 1공구실행new_본덕-임곡 2공구 실행new" xfId="1961"/>
    <cellStyle name="_gr 신풍-우성간_설화동월배전자입찰(계룡건설2)_지경-사리투찰 (계룡건설1)_포항4 일반지방 1공구실행new_본덕-임곡 2공구 실행new_서해안 임해관광도로 설계" xfId="1962"/>
    <cellStyle name="_gr 신풍-우성간_설화동월배전자입찰(계룡건설2)_지경-사리투찰 (계룡건설1)_포항4 일반지방 1공구실행new_서해안 임해관광 실행new" xfId="1963"/>
    <cellStyle name="_gr 신풍-우성간_설화동월배전자입찰(계룡건설2)_지경-사리투찰 (계룡건설1)_포항4 일반지방 1공구실행new_서해안 임해관광 실행new_서해안 임해관광도로 설계" xfId="1964"/>
    <cellStyle name="_gr 신풍-우성간_설화동월배전자입찰(계룡건설2)_지경-사리투찰 (계룡건설1)_포항4 일반지방 1공구실행new_서해안 임해관광도로 설계" xfId="1965"/>
    <cellStyle name="_gr 신풍-우성간_설화동월배전자입찰(계룡건설2)_지경-사리투찰 (계룡건설1)_포항4 일반지방 1공구실행new_진천ic -금왕 투찰new" xfId="1966"/>
    <cellStyle name="_gr 신풍-우성간_설화동월배전자입찰(계룡건설2)_지경-사리투찰 (계룡건설1)_포항4 일반지방 1공구실행new_진천ic -금왕 투찰new_서해안 임해관광도로 설계" xfId="1967"/>
    <cellStyle name="_gr 신풍-우성간_설화동월배전자입찰(계룡건설2)_포항4 일반지방 1공구실행new" xfId="1968"/>
    <cellStyle name="_gr 신풍-우성간_설화동월배전자입찰(계룡건설2)_포항4 일반지방 1공구실행new_국지도49호선(본덕-임곡)1공구 실행new" xfId="1969"/>
    <cellStyle name="_gr 신풍-우성간_설화동월배전자입찰(계룡건설2)_포항4 일반지방 1공구실행new_국지도49호선(본덕-임곡)1공구 실행new_서해안 임해관광도로 설계" xfId="1970"/>
    <cellStyle name="_gr 신풍-우성간_설화동월배전자입찰(계룡건설2)_포항4 일반지방 1공구실행new_규암우회 투찰(대박)" xfId="1971"/>
    <cellStyle name="_gr 신풍-우성간_설화동월배전자입찰(계룡건설2)_포항4 일반지방 1공구실행new_규암우회 투찰(대박)_서해안 임해관광도로 설계" xfId="1972"/>
    <cellStyle name="_gr 신풍-우성간_설화동월배전자입찰(계룡건설2)_포항4 일반지방 1공구실행new_노귀재터널 실행new" xfId="1973"/>
    <cellStyle name="_gr 신풍-우성간_설화동월배전자입찰(계룡건설2)_포항4 일반지방 1공구실행new_노귀재터널 실행new_서해안 임해관광도로 설계" xfId="1974"/>
    <cellStyle name="_gr 신풍-우성간_설화동월배전자입찰(계룡건설2)_포항4 일반지방 1공구실행new_본덕-임곡 2공구 실행new" xfId="1975"/>
    <cellStyle name="_gr 신풍-우성간_설화동월배전자입찰(계룡건설2)_포항4 일반지방 1공구실행new_본덕-임곡 2공구 실행new_서해안 임해관광도로 설계" xfId="1976"/>
    <cellStyle name="_gr 신풍-우성간_설화동월배전자입찰(계룡건설2)_포항4 일반지방 1공구실행new_서해안 임해관광 실행new" xfId="1977"/>
    <cellStyle name="_gr 신풍-우성간_설화동월배전자입찰(계룡건설2)_포항4 일반지방 1공구실행new_서해안 임해관광 실행new_서해안 임해관광도로 설계" xfId="1978"/>
    <cellStyle name="_gr 신풍-우성간_설화동월배전자입찰(계룡건설2)_포항4 일반지방 1공구실행new_서해안 임해관광도로 설계" xfId="1979"/>
    <cellStyle name="_gr 신풍-우성간_설화동월배전자입찰(계룡건설2)_포항4 일반지방 1공구실행new_진천ic -금왕 투찰new" xfId="1980"/>
    <cellStyle name="_gr 신풍-우성간_설화동월배전자입찰(계룡건설2)_포항4 일반지방 1공구실행new_진천ic -금왕 투찰new_서해안 임해관광도로 설계" xfId="1981"/>
    <cellStyle name="_gr 신풍-우성간_지경-사리 투찰(new)" xfId="1982"/>
    <cellStyle name="_gr 신풍-우성간_지경-사리 투찰(new)_서해안 임해관광도로 설계" xfId="1983"/>
    <cellStyle name="_gr 신풍-우성간_지경-사리 투찰(new)_지경-사리투찰 (계룡건설1)" xfId="1984"/>
    <cellStyle name="_gr 신풍-우성간_지경-사리 투찰(new)_지경-사리투찰 (계룡건설1)_서해안 임해관광도로 설계" xfId="1985"/>
    <cellStyle name="_gr 신풍-우성간_지경-사리 투찰(new)_지경-사리투찰 (계룡건설1)_포항4 일반지방 1공구실행new" xfId="1986"/>
    <cellStyle name="_gr 신풍-우성간_지경-사리 투찰(new)_지경-사리투찰 (계룡건설1)_포항4 일반지방 1공구실행new_국지도49호선(본덕-임곡)1공구 실행new" xfId="1987"/>
    <cellStyle name="_gr 신풍-우성간_지경-사리 투찰(new)_지경-사리투찰 (계룡건설1)_포항4 일반지방 1공구실행new_국지도49호선(본덕-임곡)1공구 실행new_서해안 임해관광도로 설계" xfId="1988"/>
    <cellStyle name="_gr 신풍-우성간_지경-사리 투찰(new)_지경-사리투찰 (계룡건설1)_포항4 일반지방 1공구실행new_규암우회 투찰(대박)" xfId="1989"/>
    <cellStyle name="_gr 신풍-우성간_지경-사리 투찰(new)_지경-사리투찰 (계룡건설1)_포항4 일반지방 1공구실행new_규암우회 투찰(대박)_서해안 임해관광도로 설계" xfId="1990"/>
    <cellStyle name="_gr 신풍-우성간_지경-사리 투찰(new)_지경-사리투찰 (계룡건설1)_포항4 일반지방 1공구실행new_노귀재터널 실행new" xfId="1991"/>
    <cellStyle name="_gr 신풍-우성간_지경-사리 투찰(new)_지경-사리투찰 (계룡건설1)_포항4 일반지방 1공구실행new_노귀재터널 실행new_서해안 임해관광도로 설계" xfId="1992"/>
    <cellStyle name="_gr 신풍-우성간_지경-사리 투찰(new)_지경-사리투찰 (계룡건설1)_포항4 일반지방 1공구실행new_본덕-임곡 2공구 실행new" xfId="1993"/>
    <cellStyle name="_gr 신풍-우성간_지경-사리 투찰(new)_지경-사리투찰 (계룡건설1)_포항4 일반지방 1공구실행new_본덕-임곡 2공구 실행new_서해안 임해관광도로 설계" xfId="1994"/>
    <cellStyle name="_gr 신풍-우성간_지경-사리 투찰(new)_지경-사리투찰 (계룡건설1)_포항4 일반지방 1공구실행new_서해안 임해관광 실행new" xfId="1995"/>
    <cellStyle name="_gr 신풍-우성간_지경-사리 투찰(new)_지경-사리투찰 (계룡건설1)_포항4 일반지방 1공구실행new_서해안 임해관광 실행new_서해안 임해관광도로 설계" xfId="1996"/>
    <cellStyle name="_gr 신풍-우성간_지경-사리 투찰(new)_지경-사리투찰 (계룡건설1)_포항4 일반지방 1공구실행new_서해안 임해관광도로 설계" xfId="1997"/>
    <cellStyle name="_gr 신풍-우성간_지경-사리 투찰(new)_지경-사리투찰 (계룡건설1)_포항4 일반지방 1공구실행new_진천ic -금왕 투찰new" xfId="1998"/>
    <cellStyle name="_gr 신풍-우성간_지경-사리 투찰(new)_지경-사리투찰 (계룡건설1)_포항4 일반지방 1공구실행new_진천ic -금왕 투찰new_서해안 임해관광도로 설계" xfId="1999"/>
    <cellStyle name="_gr 신풍-우성간_지경-사리 투찰(new)_포항4 일반지방 1공구실행new" xfId="2000"/>
    <cellStyle name="_gr 신풍-우성간_지경-사리 투찰(new)_포항4 일반지방 1공구실행new_국지도49호선(본덕-임곡)1공구 실행new" xfId="2001"/>
    <cellStyle name="_gr 신풍-우성간_지경-사리 투찰(new)_포항4 일반지방 1공구실행new_국지도49호선(본덕-임곡)1공구 실행new_서해안 임해관광도로 설계" xfId="2002"/>
    <cellStyle name="_gr 신풍-우성간_지경-사리 투찰(new)_포항4 일반지방 1공구실행new_규암우회 투찰(대박)" xfId="2003"/>
    <cellStyle name="_gr 신풍-우성간_지경-사리 투찰(new)_포항4 일반지방 1공구실행new_규암우회 투찰(대박)_서해안 임해관광도로 설계" xfId="2004"/>
    <cellStyle name="_gr 신풍-우성간_지경-사리 투찰(new)_포항4 일반지방 1공구실행new_노귀재터널 실행new" xfId="2005"/>
    <cellStyle name="_gr 신풍-우성간_지경-사리 투찰(new)_포항4 일반지방 1공구실행new_노귀재터널 실행new_서해안 임해관광도로 설계" xfId="2006"/>
    <cellStyle name="_gr 신풍-우성간_지경-사리 투찰(new)_포항4 일반지방 1공구실행new_본덕-임곡 2공구 실행new" xfId="2007"/>
    <cellStyle name="_gr 신풍-우성간_지경-사리 투찰(new)_포항4 일반지방 1공구실행new_본덕-임곡 2공구 실행new_서해안 임해관광도로 설계" xfId="2008"/>
    <cellStyle name="_gr 신풍-우성간_지경-사리 투찰(new)_포항4 일반지방 1공구실행new_서해안 임해관광 실행new" xfId="2009"/>
    <cellStyle name="_gr 신풍-우성간_지경-사리 투찰(new)_포항4 일반지방 1공구실행new_서해안 임해관광 실행new_서해안 임해관광도로 설계" xfId="2010"/>
    <cellStyle name="_gr 신풍-우성간_지경-사리 투찰(new)_포항4 일반지방 1공구실행new_서해안 임해관광도로 설계" xfId="2011"/>
    <cellStyle name="_gr 신풍-우성간_지경-사리 투찰(new)_포항4 일반지방 1공구실행new_진천ic -금왕 투찰new" xfId="2012"/>
    <cellStyle name="_gr 신풍-우성간_지경-사리 투찰(new)_포항4 일반지방 1공구실행new_진천ic -금왕 투찰new_서해안 임해관광도로 설계" xfId="2013"/>
    <cellStyle name="_gr 신풍-우성간_포항4 일반지방 1공구실행new" xfId="2014"/>
    <cellStyle name="_gr 신풍-우성간_포항4 일반지방 1공구실행new_국지도49호선(본덕-임곡)1공구 실행new" xfId="2015"/>
    <cellStyle name="_gr 신풍-우성간_포항4 일반지방 1공구실행new_국지도49호선(본덕-임곡)1공구 실행new_서해안 임해관광도로 설계" xfId="2016"/>
    <cellStyle name="_gr 신풍-우성간_포항4 일반지방 1공구실행new_규암우회 투찰(대박)" xfId="2017"/>
    <cellStyle name="_gr 신풍-우성간_포항4 일반지방 1공구실행new_규암우회 투찰(대박)_서해안 임해관광도로 설계" xfId="2018"/>
    <cellStyle name="_gr 신풍-우성간_포항4 일반지방 1공구실행new_노귀재터널 실행new" xfId="2019"/>
    <cellStyle name="_gr 신풍-우성간_포항4 일반지방 1공구실행new_노귀재터널 실행new_서해안 임해관광도로 설계" xfId="2020"/>
    <cellStyle name="_gr 신풍-우성간_포항4 일반지방 1공구실행new_본덕-임곡 2공구 실행new" xfId="2021"/>
    <cellStyle name="_gr 신풍-우성간_포항4 일반지방 1공구실행new_본덕-임곡 2공구 실행new_서해안 임해관광도로 설계" xfId="2022"/>
    <cellStyle name="_gr 신풍-우성간_포항4 일반지방 1공구실행new_서해안 임해관광 실행new" xfId="2023"/>
    <cellStyle name="_gr 신풍-우성간_포항4 일반지방 1공구실행new_서해안 임해관광 실행new_서해안 임해관광도로 설계" xfId="2024"/>
    <cellStyle name="_gr 신풍-우성간_포항4 일반지방 1공구실행new_서해안 임해관광도로 설계" xfId="2025"/>
    <cellStyle name="_gr 신풍-우성간_포항4 일반지방 1공구실행new_진천ic -금왕 투찰new" xfId="2026"/>
    <cellStyle name="_gr 신풍-우성간_포항4 일반지방 1공구실행new_진천ic -금왕 투찰new_서해안 임해관광도로 설계" xfId="2027"/>
    <cellStyle name="_gr 신풍-우성간_활주로 도급내역" xfId="2028"/>
    <cellStyle name="_HOPPER LINER 및 APRON FEEDER 실정보고" xfId="2029"/>
    <cellStyle name="_ip (2)" xfId="2030"/>
    <cellStyle name="_ip (2)_구조물공(산말교,용수천교)" xfId="2031"/>
    <cellStyle name="_ip (2)_구조물공(산말교,용수천교)_설계변경승인요청(노은택지중복수량공제)" xfId="2032"/>
    <cellStyle name="_ip (2)_설계변경승인요청(노은택지중복수량공제)" xfId="2033"/>
    <cellStyle name="_jipbun (2)" xfId="2034"/>
    <cellStyle name="_jipbun (2)_구조물공(산말교,용수천교)" xfId="2035"/>
    <cellStyle name="_jipbun (2)_구조물공(산말교,용수천교)_설계변경승인요청(노은택지중복수량공제)" xfId="2036"/>
    <cellStyle name="_jipbun (2)_설계변경승인요청(노은택지중복수량공제)" xfId="2037"/>
    <cellStyle name="_K1R1일정계획(3000)" xfId="2038"/>
    <cellStyle name="_KT견적요청" xfId="2039"/>
    <cellStyle name="_L2측구단가" xfId="2040"/>
    <cellStyle name="_L3측구단가" xfId="2041"/>
    <cellStyle name="_NC12E1F75" xfId="2042"/>
    <cellStyle name="_NC5D6B1B" xfId="2043"/>
    <cellStyle name="_NC5D6B1B_견적대비(주철관)" xfId="2044"/>
    <cellStyle name="_NC5D6B1B_견적대비(주철관자재)" xfId="2045"/>
    <cellStyle name="_NCA07108" xfId="2046"/>
    <cellStyle name="_pave" xfId="2047"/>
    <cellStyle name="_PC방호벽 활용측구" xfId="2048"/>
    <cellStyle name="_pc방호벽운반거리" xfId="2049"/>
    <cellStyle name="_pc방호벽운반거리 (2)" xfId="2050"/>
    <cellStyle name="_PC방호벽유용운반" xfId="2051"/>
    <cellStyle name="_PC방호벽유용운반 (2)" xfId="2052"/>
    <cellStyle name="_PHC말뚝(단가산출서)" xfId="2053"/>
    <cellStyle name="_PHC말뚝(단가산출서)_전체변경13회(소계)" xfId="2054"/>
    <cellStyle name="_PILE변경(갑산육교)" xfId="2055"/>
    <cellStyle name="_PILE변경(갑산육교)_PHC말뚝(단가산출서)" xfId="2056"/>
    <cellStyle name="_PILE변경(갑산육교)_PHC말뚝(단가산출서)_전체변경13회(소계)" xfId="2057"/>
    <cellStyle name="_PILE변경(갑산육교)_거적덮기(건교부)" xfId="2058"/>
    <cellStyle name="_PILE변경(갑산육교)_거적덮기(건교부)_전체변경13회(소계)" xfId="2059"/>
    <cellStyle name="_PILE변경(갑산육교)_거적덮기,법면다짐(유압)" xfId="2060"/>
    <cellStyle name="_PILE변경(갑산육교)_거적덮기,법면다짐(유압)_전체변경13회(소계)" xfId="2061"/>
    <cellStyle name="_PILE변경(갑산육교)_전체변경13회(소계)" xfId="2062"/>
    <cellStyle name="_PM구분안" xfId="2063"/>
    <cellStyle name="_port" xfId="2064"/>
    <cellStyle name="_RESULTS" xfId="2065"/>
    <cellStyle name="_RESULTS 2" xfId="2066"/>
    <cellStyle name="_RESULTS 3" xfId="2067"/>
    <cellStyle name="_RESULTS 4" xfId="2068"/>
    <cellStyle name="_RESULTS 5" xfId="2069"/>
    <cellStyle name="_Sheet2" xfId="2070"/>
    <cellStyle name="_Sheet2_구조물공(산말교,용수천교)" xfId="2071"/>
    <cellStyle name="_Sheet2_구조물공(산말교,용수천교)_설계변경승인요청(노은택지중복수량공제)" xfId="2072"/>
    <cellStyle name="_Sheet2_설계변경승인요청(노은택지중복수량공제)" xfId="2073"/>
    <cellStyle name="_Sheet5" xfId="2074"/>
    <cellStyle name="_Sheet5_01 지산범물 비굴착보수 " xfId="2075"/>
    <cellStyle name="_Sheet5_01 지산범물 비굴착보수 _01 지산범물 비굴착보수 " xfId="2076"/>
    <cellStyle name="_Sheet5_01 지산범물 비굴착보수 _01 지산범물 비굴착보수-분리(A)" xfId="2077"/>
    <cellStyle name="_T03-S08-018(두명터널)-대영엠이씨" xfId="2078"/>
    <cellStyle name="_t03-임목폐기물(벌개제근)0927" xfId="2079"/>
    <cellStyle name="_TC현설" xfId="2080"/>
    <cellStyle name="_THP관설치" xfId="2081"/>
    <cellStyle name="_THP관설치_7.수량(황계1리)-박" xfId="2082"/>
    <cellStyle name="_THP관설치_토공(3지구)" xfId="2083"/>
    <cellStyle name="_THP관설치_토공(3지구)_토공(4지구)" xfId="2084"/>
    <cellStyle name="_THP관설치_토공(3지구)_토공(4지구)_토공(4지구)" xfId="2085"/>
    <cellStyle name="_THP관설치_토공(4지구)" xfId="2086"/>
    <cellStyle name="_THP관설치_토공(4지구)_토공(4지구)" xfId="2087"/>
    <cellStyle name="_THP관설치_토공(4지구)_토공(4지구)_토공(3지구)" xfId="2088"/>
    <cellStyle name="_THP관설치_토공(4지구)_토공(4지구)_토공(3지구)_토공(4지구)" xfId="2089"/>
    <cellStyle name="_THP관설치_토공(4지구)_토공(4지구)_토공(3지구)_토공(4지구)_토공(4지구)" xfId="2090"/>
    <cellStyle name="_THP관설치_토공(4지구)_토공(4지구)_토공(4지구)" xfId="2091"/>
    <cellStyle name="_U수량" xfId="2092"/>
    <cellStyle name="_U수량_.부대공" xfId="2093"/>
    <cellStyle name="_U수량_.부대공_03.포장공" xfId="2094"/>
    <cellStyle name="_U수량_.부대공_05.교통안전시설공-물곡교" xfId="2095"/>
    <cellStyle name="_U수량_.부대공_교통안전시설공" xfId="2096"/>
    <cellStyle name="_U수량_00.교통안전시설공(서산시)" xfId="2097"/>
    <cellStyle name="_U수량_00.교통안전시설공(서산시)1" xfId="2098"/>
    <cellStyle name="_U수량_00.교통안전시설공(서산시0720)" xfId="2099"/>
    <cellStyle name="_U수량_01.토공(사토)" xfId="2100"/>
    <cellStyle name="_U수량_01.토공-광석교" xfId="2101"/>
    <cellStyle name="_U수량_01.토공-월암교차로" xfId="2102"/>
    <cellStyle name="_U수량_01.토공-월암교차로_03.포장공" xfId="2103"/>
    <cellStyle name="_U수량_01.토공-월암교차로_05.교통안전시설공-물곡교" xfId="2104"/>
    <cellStyle name="_U수량_01.토공-월암교차로_교통안전시설공" xfId="2105"/>
    <cellStyle name="_U수량_01.토공-월암교차로_깨기수량" xfId="2106"/>
    <cellStyle name="_U수량_01.토공-월암교차로_깨기수량(최종)" xfId="2107"/>
    <cellStyle name="_U수량_01.토공-월암교차로_깨기수량(최종)_깨기수량" xfId="2108"/>
    <cellStyle name="_U수량_01.토공-월암교차로_깨기수량_깨기수량" xfId="2109"/>
    <cellStyle name="_U수량_01.토공-월암교차로_깨기수량샘플1" xfId="2110"/>
    <cellStyle name="_U수량_01.토공-월암교차로_깨기수량샘플1_03.포장공" xfId="2111"/>
    <cellStyle name="_U수량_01.토공-월암교차로_깨기수량샘플1_깨기수량" xfId="2112"/>
    <cellStyle name="_U수량_01-토공" xfId="2113"/>
    <cellStyle name="_U수량_02.강내파출소포장공" xfId="2114"/>
    <cellStyle name="_U수량_02.강내파출소포장공_02.배수공" xfId="2115"/>
    <cellStyle name="_U수량_02.강내파출소포장공_02.배수공(강내파출소)" xfId="2116"/>
    <cellStyle name="_U수량_02.강내파출소포장공_02.배수공(연탄)" xfId="2117"/>
    <cellStyle name="_U수량_02.강내파출소포장공_03.포장공" xfId="2118"/>
    <cellStyle name="_U수량_02.배수공" xfId="2119"/>
    <cellStyle name="_U수량_02.배수공(연탄)" xfId="2120"/>
    <cellStyle name="_U수량_02.배수공(연탄)_02.배수공" xfId="2121"/>
    <cellStyle name="_U수량_02.배수공(연탄)_02.배수공(강내파출소)" xfId="2122"/>
    <cellStyle name="_U수량_02.배수공(연탄)_03.포장공" xfId="2123"/>
    <cellStyle name="_U수량_02.배수공_02.배수공" xfId="2124"/>
    <cellStyle name="_U수량_02.배수공_02.배수공(강내파출소)" xfId="2125"/>
    <cellStyle name="_U수량_02.배수공_02.배수공(연탄)" xfId="2126"/>
    <cellStyle name="_U수량_02.배수공_02.신이평교포장공" xfId="2127"/>
    <cellStyle name="_U수량_02.배수공_02.신이평교포장공_03.포장공" xfId="2128"/>
    <cellStyle name="_U수량_02.배수공_02.진흥아파트포장공" xfId="2129"/>
    <cellStyle name="_U수량_02.배수공_02.진흥아파트포장공_02.배수공" xfId="2130"/>
    <cellStyle name="_U수량_02.배수공_02.진흥아파트포장공_02.배수공(강내파출소)" xfId="2131"/>
    <cellStyle name="_U수량_02.배수공_02.진흥아파트포장공_02.배수공(연탄)" xfId="2132"/>
    <cellStyle name="_U수량_02.배수공_02.진흥아파트포장공_03.포장공" xfId="2133"/>
    <cellStyle name="_U수량_02.배수공_02.포장공(진흥아파트)" xfId="2134"/>
    <cellStyle name="_U수량_02.배수공_02.포장공(진흥아파트)_03.포장공" xfId="2135"/>
    <cellStyle name="_U수량_02.배수공_03.부대공(연탄)" xfId="2136"/>
    <cellStyle name="_U수량_02.배수공_03.부대공(연탄)_03.포장공" xfId="2137"/>
    <cellStyle name="_U수량_02.배수공_03.포장공" xfId="2138"/>
    <cellStyle name="_U수량_02.배수공_03.포장공(연탄)" xfId="2139"/>
    <cellStyle name="_U수량_02.배수공_03.포장공(연탄)_03.포장공" xfId="2140"/>
    <cellStyle name="_U수량_02.배수공_03.포장공_03.포장공" xfId="2141"/>
    <cellStyle name="_U수량_02.배수공_04.교통안전시설공(강내파출소)" xfId="2142"/>
    <cellStyle name="_U수량_02.배수공_04.교통안전시설공(강내파출소)_03.포장공" xfId="2143"/>
    <cellStyle name="_U수량_02.배수공_배수공(17호선)0402" xfId="2144"/>
    <cellStyle name="_U수량_02.배수공_배수공(최종12-29)" xfId="2145"/>
    <cellStyle name="_U수량_02.배수공_배수공(최종12-29)_03.포장공" xfId="2146"/>
    <cellStyle name="_U수량_02.배수공_사고잦은곳 부대공" xfId="2147"/>
    <cellStyle name="_U수량_02.배수공_사고잦은곳 부대공_02.배수공" xfId="2148"/>
    <cellStyle name="_U수량_02.배수공_사고잦은곳 부대공_02.배수공(강내파출소)" xfId="2149"/>
    <cellStyle name="_U수량_02.배수공_사고잦은곳 부대공_02.배수공(연탄)" xfId="2150"/>
    <cellStyle name="_U수량_02.배수공_사고잦은곳 부대공_03.포장공" xfId="2151"/>
    <cellStyle name="_U수량_02.신이평교포장공" xfId="2152"/>
    <cellStyle name="_U수량_02.신이평교포장공_02.배수공" xfId="2153"/>
    <cellStyle name="_U수량_02.신이평교포장공_02.배수공(강내파출소)" xfId="2154"/>
    <cellStyle name="_U수량_02.신이평교포장공_02.배수공(연탄)" xfId="2155"/>
    <cellStyle name="_U수량_02.신이평교포장공_03.포장공" xfId="2156"/>
    <cellStyle name="_U수량_02.포장공(고창-해리)-" xfId="2157"/>
    <cellStyle name="_U수량_03.교통안전시설공(고창-해리)" xfId="2158"/>
    <cellStyle name="_U수량_03.부대공(연탄)" xfId="2159"/>
    <cellStyle name="_U수량_03.부대공(연탄)_03.포장공" xfId="2160"/>
    <cellStyle name="_U수량_03.포장공" xfId="2161"/>
    <cellStyle name="_U수량_05.교통안전시설공-물곡교" xfId="2162"/>
    <cellStyle name="_U수량_05.교통안전시설공-물곡교_05.교통안전시설공-물곡교" xfId="2163"/>
    <cellStyle name="_U수량_05.부대시설공" xfId="2164"/>
    <cellStyle name="_U수량_05.부대시설공_02.배수공" xfId="2165"/>
    <cellStyle name="_U수량_05.부대시설공_02.배수공(강내파출소)" xfId="2166"/>
    <cellStyle name="_U수량_05.부대시설공_02.배수공(연탄)" xfId="2167"/>
    <cellStyle name="_U수량_05.부대시설공_03.포장공" xfId="2168"/>
    <cellStyle name="_U수량_05.부대시설공_05.교통안전시설공-물곡교" xfId="2169"/>
    <cellStyle name="_U수량_05.부대시설공_05.부대시설공" xfId="2170"/>
    <cellStyle name="_U수량_05.부대시설공_05.부대시설공_02.강내파출소포장공" xfId="2171"/>
    <cellStyle name="_U수량_05.부대시설공_05.부대시설공_02.강내파출소포장공_02.배수공" xfId="2172"/>
    <cellStyle name="_U수량_05.부대시설공_05.부대시설공_02.강내파출소포장공_02.배수공(강내파출소)" xfId="2173"/>
    <cellStyle name="_U수량_05.부대시설공_05.부대시설공_02.강내파출소포장공_02.배수공(연탄)" xfId="2174"/>
    <cellStyle name="_U수량_05.부대시설공_05.부대시설공_02.강내파출소포장공_03.포장공" xfId="2175"/>
    <cellStyle name="_U수량_05.부대시설공_05.부대시설공_02.배수공" xfId="2176"/>
    <cellStyle name="_U수량_05.부대시설공_05.부대시설공_02.배수공(강내파출소)" xfId="2177"/>
    <cellStyle name="_U수량_05.부대시설공_05.부대시설공_02.배수공(연탄)" xfId="2178"/>
    <cellStyle name="_U수량_05.부대시설공_05.부대시설공_02.배수공(연탄)_03.포장공" xfId="2179"/>
    <cellStyle name="_U수량_05.부대시설공_05.부대시설공_02.신이평교포장공" xfId="2180"/>
    <cellStyle name="_U수량_05.부대시설공_05.부대시설공_02.신이평교포장공_02.배수공" xfId="2181"/>
    <cellStyle name="_U수량_05.부대시설공_05.부대시설공_02.신이평교포장공_02.배수공(강내파출소)" xfId="2182"/>
    <cellStyle name="_U수량_05.부대시설공_05.부대시설공_02.신이평교포장공_02.배수공(연탄)" xfId="2183"/>
    <cellStyle name="_U수량_05.부대시설공_05.부대시설공_02.신이평교포장공_03.포장공" xfId="2184"/>
    <cellStyle name="_U수량_05.부대시설공_05.부대시설공_03.부대공(연탄)" xfId="2185"/>
    <cellStyle name="_U수량_05.부대시설공_05.부대시설공_03.부대공(연탄)_03.포장공" xfId="2186"/>
    <cellStyle name="_U수량_05.부대시설공_05.부대시설공_03.포장공" xfId="2187"/>
    <cellStyle name="_U수량_05.부대시설공_05.부대시설공_06.부대공" xfId="2188"/>
    <cellStyle name="_U수량_05.부대시설공_05.부대시설공_06.부대공_02.배수공" xfId="2189"/>
    <cellStyle name="_U수량_05.부대시설공_05.부대시설공_06.부대공_02.배수공(강내파출소)" xfId="2190"/>
    <cellStyle name="_U수량_05.부대시설공_05.부대시설공_06.부대공_02.배수공(연탄)" xfId="2191"/>
    <cellStyle name="_U수량_05.부대시설공_05.부대시설공_06.부대공_03.포장공" xfId="2192"/>
    <cellStyle name="_U수량_05.부대시설공_교통안전시설공" xfId="2193"/>
    <cellStyle name="_U수량_05.부대시설공-월암교차로" xfId="2194"/>
    <cellStyle name="_U수량_05.부대시설공-월암교차로_02.배수공" xfId="2195"/>
    <cellStyle name="_U수량_05.부대시설공-월암교차로_02.배수공(강내파출소)" xfId="2196"/>
    <cellStyle name="_U수량_05.부대시설공-월암교차로_02.배수공(연탄)" xfId="2197"/>
    <cellStyle name="_U수량_05.부대시설공-월암교차로_03.포장공" xfId="2198"/>
    <cellStyle name="_U수량_05.부대시설공-월암교차로_05.교통안전시설공-물곡교" xfId="2199"/>
    <cellStyle name="_U수량_05.부대시설공-월암교차로_05.부대시설공" xfId="2200"/>
    <cellStyle name="_U수량_05.부대시설공-월암교차로_05.부대시설공_02.강내파출소포장공" xfId="2201"/>
    <cellStyle name="_U수량_05.부대시설공-월암교차로_05.부대시설공_02.강내파출소포장공_02.배수공" xfId="2202"/>
    <cellStyle name="_U수량_05.부대시설공-월암교차로_05.부대시설공_02.강내파출소포장공_02.배수공(강내파출소)" xfId="2203"/>
    <cellStyle name="_U수량_05.부대시설공-월암교차로_05.부대시설공_02.강내파출소포장공_02.배수공(연탄)" xfId="2204"/>
    <cellStyle name="_U수량_05.부대시설공-월암교차로_05.부대시설공_02.강내파출소포장공_03.포장공" xfId="2205"/>
    <cellStyle name="_U수량_05.부대시설공-월암교차로_05.부대시설공_02.배수공" xfId="2206"/>
    <cellStyle name="_U수량_05.부대시설공-월암교차로_05.부대시설공_02.배수공(강내파출소)" xfId="2207"/>
    <cellStyle name="_U수량_05.부대시설공-월암교차로_05.부대시설공_02.배수공(연탄)" xfId="2208"/>
    <cellStyle name="_U수량_05.부대시설공-월암교차로_05.부대시설공_02.배수공(연탄)_03.포장공" xfId="2209"/>
    <cellStyle name="_U수량_05.부대시설공-월암교차로_05.부대시설공_02.신이평교포장공" xfId="2210"/>
    <cellStyle name="_U수량_05.부대시설공-월암교차로_05.부대시설공_02.신이평교포장공_02.배수공" xfId="2211"/>
    <cellStyle name="_U수량_05.부대시설공-월암교차로_05.부대시설공_02.신이평교포장공_02.배수공(강내파출소)" xfId="2212"/>
    <cellStyle name="_U수량_05.부대시설공-월암교차로_05.부대시설공_02.신이평교포장공_02.배수공(연탄)" xfId="2213"/>
    <cellStyle name="_U수량_05.부대시설공-월암교차로_05.부대시설공_02.신이평교포장공_03.포장공" xfId="2214"/>
    <cellStyle name="_U수량_05.부대시설공-월암교차로_05.부대시설공_03.부대공(연탄)" xfId="2215"/>
    <cellStyle name="_U수량_05.부대시설공-월암교차로_05.부대시설공_03.부대공(연탄)_03.포장공" xfId="2216"/>
    <cellStyle name="_U수량_05.부대시설공-월암교차로_05.부대시설공_03.포장공" xfId="2217"/>
    <cellStyle name="_U수량_05.부대시설공-월암교차로_05.부대시설공_06.부대공" xfId="2218"/>
    <cellStyle name="_U수량_05.부대시설공-월암교차로_05.부대시설공_06.부대공_02.배수공" xfId="2219"/>
    <cellStyle name="_U수량_05.부대시설공-월암교차로_05.부대시설공_06.부대공_02.배수공(강내파출소)" xfId="2220"/>
    <cellStyle name="_U수량_05.부대시설공-월암교차로_05.부대시설공_06.부대공_02.배수공(연탄)" xfId="2221"/>
    <cellStyle name="_U수량_05.부대시설공-월암교차로_05.부대시설공_06.부대공_03.포장공" xfId="2222"/>
    <cellStyle name="_U수량_05.부대시설공-월암교차로_05-교통안전시설공이동규국도59호선 석항-정선간" xfId="2223"/>
    <cellStyle name="_U수량_05.부대시설공-월암교차로_05-교통안전시설공이동규국도59호선 석항-정선간_03.포장공" xfId="2224"/>
    <cellStyle name="_U수량_05.부대시설공-월암교차로_05-교통안전시설공이동규국도59호선 석항-정선간_05.교통안전시설공-물곡교" xfId="2225"/>
    <cellStyle name="_U수량_05.부대시설공-월암교차로_05-교통안전시설공이동규국도59호선 석항-정선간_교통안전시설공" xfId="2226"/>
    <cellStyle name="_U수량_05.부대시설공-월암교차로_59호선교통안전시설공" xfId="2227"/>
    <cellStyle name="_U수량_05.부대시설공-월암교차로_59호선교통안전시설공_03.포장공" xfId="2228"/>
    <cellStyle name="_U수량_05.부대시설공-월암교차로_59호선교통안전시설공_04.교통안전시설공(강내파출소)" xfId="2229"/>
    <cellStyle name="_U수량_05.부대시설공-월암교차로_59호선교통안전시설공_04.교통안전시설공(강내파출소)_03.포장공" xfId="2230"/>
    <cellStyle name="_U수량_05.부대시설공-월암교차로_59호선교통안전시설공_04.부대공(연탄)" xfId="2231"/>
    <cellStyle name="_U수량_05.부대시설공-월암교차로_59호선교통안전시설공_04.부대공(연탄)_03.포장공" xfId="2232"/>
    <cellStyle name="_U수량_05.부대시설공-월암교차로_59호선교통안전시설공_05.교통안전시설공-물곡교" xfId="2233"/>
    <cellStyle name="_U수량_05.부대시설공-월암교차로_59호선교통안전시설공_05-부대공" xfId="2234"/>
    <cellStyle name="_U수량_05.부대시설공-월암교차로_59호선교통안전시설공_05-부대공_03.포장공" xfId="2235"/>
    <cellStyle name="_U수량_05.부대시설공-월암교차로_59호선교통안전시설공_05-부대공_05.교통안전시설공-물곡교" xfId="2236"/>
    <cellStyle name="_U수량_05.부대시설공-월암교차로_59호선교통안전시설공_05-부대공_교통안전시설공" xfId="2237"/>
    <cellStyle name="_U수량_05.부대시설공-월암교차로_59호선교통안전시설공_59호선교통안전시설공" xfId="2238"/>
    <cellStyle name="_U수량_05.부대시설공-월암교차로_59호선교통안전시설공_59호선교통안전시설공_03.포장공" xfId="2239"/>
    <cellStyle name="_U수량_05.부대시설공-월암교차로_59호선교통안전시설공_59호선교통안전시설공_05.교통안전시설공-물곡교" xfId="2240"/>
    <cellStyle name="_U수량_05.부대시설공-월암교차로_59호선교통안전시설공_59호선교통안전시설공_교통안전시설공" xfId="2241"/>
    <cellStyle name="_U수량_05.부대시설공-월암교차로_59호선교통안전시설공_강내파출소 교통안전 시설공040506" xfId="2242"/>
    <cellStyle name="_U수량_05.부대시설공-월암교차로_59호선교통안전시설공_강내파출소 교통안전 시설공040506_03.포장공" xfId="2243"/>
    <cellStyle name="_U수량_05.부대시설공-월암교차로_59호선교통안전시설공_교통" xfId="2244"/>
    <cellStyle name="_U수량_05.부대시설공-월암교차로_59호선교통안전시설공_교통_03.포장공" xfId="2245"/>
    <cellStyle name="_U수량_05.부대시설공-월암교차로_59호선교통안전시설공_교통_05.교통안전시설공-물곡교" xfId="2246"/>
    <cellStyle name="_U수량_05.부대시설공-월암교차로_59호선교통안전시설공_교통_교통안전시설공" xfId="2247"/>
    <cellStyle name="_U수량_05.부대시설공-월암교차로_59호선교통안전시설공_교통안전시설공" xfId="2248"/>
    <cellStyle name="_U수량_05.부대시설공-월암교차로_59호선교통안전시설공_교통안전시설공_03.포장공" xfId="2249"/>
    <cellStyle name="_U수량_05.부대시설공-월암교차로_59호선교통안전시설공_교통안전시설공_05.교통안전시설공-물곡교" xfId="2250"/>
    <cellStyle name="_U수량_05.부대시설공-월암교차로_59호선교통안전시설공_교통안전시설공_1" xfId="2251"/>
    <cellStyle name="_U수량_05.부대시설공-월암교차로_59호선교통안전시설공_교통안전시설공_교통안전시설공" xfId="2252"/>
    <cellStyle name="_U수량_05.부대시설공-월암교차로_59호선교통안전시설공_교통안전시설공1" xfId="2253"/>
    <cellStyle name="_U수량_05.부대시설공-월암교차로_59호선교통안전시설공_교통안전시설공1_03.포장공" xfId="2254"/>
    <cellStyle name="_U수량_05.부대시설공-월암교차로_59호선교통안전시설공_교통안전시설공1_05.교통안전시설공-물곡교" xfId="2255"/>
    <cellStyle name="_U수량_05.부대시설공-월암교차로_59호선교통안전시설공_교통안전시설공1_교통안전시설공" xfId="2256"/>
    <cellStyle name="_U수량_05.부대시설공-월암교차로_59호선교통안전시설공_차선도색040506" xfId="2257"/>
    <cellStyle name="_U수량_05.부대시설공-월암교차로_59호선교통안전시설공_차선도색040506_03.포장공" xfId="2258"/>
    <cellStyle name="_U수량_05.부대시설공-월암교차로_교통안전시설공" xfId="2259"/>
    <cellStyle name="_U수량_05-교통안전시설공이동규국도59호선 석항-정선간" xfId="2260"/>
    <cellStyle name="_U수량_05-교통안전시설공이동규국도59호선 석항-정선간_03.포장공" xfId="2261"/>
    <cellStyle name="_U수량_05-교통안전시설공이동규국도59호선 석항-정선간_05.교통안전시설공-물곡교" xfId="2262"/>
    <cellStyle name="_U수량_05-교통안전시설공이동규국도59호선 석항-정선간_교통안전시설공" xfId="2263"/>
    <cellStyle name="_U수량_06.부대공" xfId="2264"/>
    <cellStyle name="_U수량_06.부대공_02.배수공" xfId="2265"/>
    <cellStyle name="_U수량_06.부대공_02.배수공(강내파출소)" xfId="2266"/>
    <cellStyle name="_U수량_06.부대공_02.배수공(연탄)" xfId="2267"/>
    <cellStyle name="_U수량_06.부대공_03.포장공" xfId="2268"/>
    <cellStyle name="_U수량_3배수공" xfId="2269"/>
    <cellStyle name="_U수량_3배수공_맹동-현장설명용(도로)" xfId="2270"/>
    <cellStyle name="_U수량_59호선교통안전시설공" xfId="2271"/>
    <cellStyle name="_U수량_59호선교통안전시설공_03.포장공" xfId="2272"/>
    <cellStyle name="_U수량_59호선교통안전시설공_04.교통안전시설공(강내파출소)" xfId="2273"/>
    <cellStyle name="_U수량_59호선교통안전시설공_04.교통안전시설공(강내파출소)_03.포장공" xfId="2274"/>
    <cellStyle name="_U수량_59호선교통안전시설공_04.부대공(연탄)" xfId="2275"/>
    <cellStyle name="_U수량_59호선교통안전시설공_04.부대공(연탄)_03.포장공" xfId="2276"/>
    <cellStyle name="_U수량_59호선교통안전시설공_05.교통안전시설공-물곡교" xfId="2277"/>
    <cellStyle name="_U수량_59호선교통안전시설공_05-부대공" xfId="2278"/>
    <cellStyle name="_U수량_59호선교통안전시설공_05-부대공_03.포장공" xfId="2279"/>
    <cellStyle name="_U수량_59호선교통안전시설공_05-부대공_05.교통안전시설공-물곡교" xfId="2280"/>
    <cellStyle name="_U수량_59호선교통안전시설공_05-부대공_교통안전시설공" xfId="2281"/>
    <cellStyle name="_U수량_59호선교통안전시설공_59호선교통안전시설공" xfId="2282"/>
    <cellStyle name="_U수량_59호선교통안전시설공_59호선교통안전시설공_03.포장공" xfId="2283"/>
    <cellStyle name="_U수량_59호선교통안전시설공_59호선교통안전시설공_05.교통안전시설공-물곡교" xfId="2284"/>
    <cellStyle name="_U수량_59호선교통안전시설공_59호선교통안전시설공_교통안전시설공" xfId="2285"/>
    <cellStyle name="_U수량_59호선교통안전시설공_강내파출소 교통안전 시설공040506" xfId="2286"/>
    <cellStyle name="_U수량_59호선교통안전시설공_강내파출소 교통안전 시설공040506_03.포장공" xfId="2287"/>
    <cellStyle name="_U수량_59호선교통안전시설공_교통" xfId="2288"/>
    <cellStyle name="_U수량_59호선교통안전시설공_교통_03.포장공" xfId="2289"/>
    <cellStyle name="_U수량_59호선교통안전시설공_교통_05.교통안전시설공-물곡교" xfId="2290"/>
    <cellStyle name="_U수량_59호선교통안전시설공_교통_교통안전시설공" xfId="2291"/>
    <cellStyle name="_U수량_59호선교통안전시설공_교통안전시설공" xfId="2292"/>
    <cellStyle name="_U수량_59호선교통안전시설공_교통안전시설공_03.포장공" xfId="2293"/>
    <cellStyle name="_U수량_59호선교통안전시설공_교통안전시설공_05.교통안전시설공-물곡교" xfId="2294"/>
    <cellStyle name="_U수량_59호선교통안전시설공_교통안전시설공_1" xfId="2295"/>
    <cellStyle name="_U수량_59호선교통안전시설공_교통안전시설공_교통안전시설공" xfId="2296"/>
    <cellStyle name="_U수량_59호선교통안전시설공_교통안전시설공1" xfId="2297"/>
    <cellStyle name="_U수량_59호선교통안전시설공_교통안전시설공1_03.포장공" xfId="2298"/>
    <cellStyle name="_U수량_59호선교통안전시설공_교통안전시설공1_05.교통안전시설공-물곡교" xfId="2299"/>
    <cellStyle name="_U수량_59호선교통안전시설공_교통안전시설공1_교통안전시설공" xfId="2300"/>
    <cellStyle name="_U수량_59호선교통안전시설공_차선도색040506" xfId="2301"/>
    <cellStyle name="_U수량_59호선교통안전시설공_차선도색040506_03.포장공" xfId="2302"/>
    <cellStyle name="_U수량_J형측구" xfId="2303"/>
    <cellStyle name="_U수량_J형측구_02.배수공" xfId="2304"/>
    <cellStyle name="_U수량_J형측구_02.배수공(강내파출소)" xfId="2305"/>
    <cellStyle name="_U수량_J형측구_02.배수공(연탄)" xfId="2306"/>
    <cellStyle name="_U수량_J형측구_03.포장공" xfId="2307"/>
    <cellStyle name="_U수량_강경읍염천리" xfId="2308"/>
    <cellStyle name="_U수량_강경읍염천리_.부대공" xfId="2309"/>
    <cellStyle name="_U수량_강경읍염천리_.부대공_03.포장공" xfId="2310"/>
    <cellStyle name="_U수량_강경읍염천리_.부대공_05.교통안전시설공-물곡교" xfId="2311"/>
    <cellStyle name="_U수량_강경읍염천리_.부대공_교통안전시설공" xfId="2312"/>
    <cellStyle name="_U수량_강경읍염천리_00.교통안전시설공(서산시)" xfId="2313"/>
    <cellStyle name="_U수량_강경읍염천리_00.교통안전시설공(서산시)1" xfId="2314"/>
    <cellStyle name="_U수량_강경읍염천리_00.교통안전시설공(서산시0720)" xfId="2315"/>
    <cellStyle name="_U수량_강경읍염천리_01.토공(사토)" xfId="2316"/>
    <cellStyle name="_U수량_강경읍염천리_01.토공-광석교" xfId="2317"/>
    <cellStyle name="_U수량_강경읍염천리_01.토공-월암교차로" xfId="2318"/>
    <cellStyle name="_U수량_강경읍염천리_01.토공-월암교차로_03.포장공" xfId="2319"/>
    <cellStyle name="_U수량_강경읍염천리_01.토공-월암교차로_05.교통안전시설공-물곡교" xfId="2320"/>
    <cellStyle name="_U수량_강경읍염천리_01.토공-월암교차로_교통안전시설공" xfId="2321"/>
    <cellStyle name="_U수량_강경읍염천리_01.토공-월암교차로_깨기수량" xfId="2322"/>
    <cellStyle name="_U수량_강경읍염천리_01.토공-월암교차로_깨기수량(최종)" xfId="2323"/>
    <cellStyle name="_U수량_강경읍염천리_01.토공-월암교차로_깨기수량(최종)_깨기수량" xfId="2324"/>
    <cellStyle name="_U수량_강경읍염천리_01.토공-월암교차로_깨기수량_깨기수량" xfId="2325"/>
    <cellStyle name="_U수량_강경읍염천리_01.토공-월암교차로_깨기수량샘플1" xfId="2326"/>
    <cellStyle name="_U수량_강경읍염천리_01.토공-월암교차로_깨기수량샘플1_03.포장공" xfId="2327"/>
    <cellStyle name="_U수량_강경읍염천리_01.토공-월암교차로_깨기수량샘플1_깨기수량" xfId="2328"/>
    <cellStyle name="_U수량_강경읍염천리_01-토공" xfId="2329"/>
    <cellStyle name="_U수량_강경읍염천리_02.강내파출소포장공" xfId="2330"/>
    <cellStyle name="_U수량_강경읍염천리_02.강내파출소포장공_02.배수공" xfId="2331"/>
    <cellStyle name="_U수량_강경읍염천리_02.강내파출소포장공_02.배수공(강내파출소)" xfId="2332"/>
    <cellStyle name="_U수량_강경읍염천리_02.강내파출소포장공_02.배수공(연탄)" xfId="2333"/>
    <cellStyle name="_U수량_강경읍염천리_02.강내파출소포장공_03.포장공" xfId="2334"/>
    <cellStyle name="_U수량_강경읍염천리_02.배수공" xfId="2335"/>
    <cellStyle name="_U수량_강경읍염천리_02.배수공(연탄)" xfId="2336"/>
    <cellStyle name="_U수량_강경읍염천리_02.배수공(연탄)_02.배수공" xfId="2337"/>
    <cellStyle name="_U수량_강경읍염천리_02.배수공(연탄)_02.배수공(강내파출소)" xfId="2338"/>
    <cellStyle name="_U수량_강경읍염천리_02.배수공(연탄)_03.포장공" xfId="2339"/>
    <cellStyle name="_U수량_강경읍염천리_02.배수공_02.배수공" xfId="2340"/>
    <cellStyle name="_U수량_강경읍염천리_02.배수공_02.배수공(강내파출소)" xfId="2341"/>
    <cellStyle name="_U수량_강경읍염천리_02.배수공_02.배수공(연탄)" xfId="2342"/>
    <cellStyle name="_U수량_강경읍염천리_02.배수공_02.신이평교포장공" xfId="2343"/>
    <cellStyle name="_U수량_강경읍염천리_02.배수공_02.신이평교포장공_03.포장공" xfId="2344"/>
    <cellStyle name="_U수량_강경읍염천리_02.배수공_02.진흥아파트포장공" xfId="2345"/>
    <cellStyle name="_U수량_강경읍염천리_02.배수공_02.진흥아파트포장공_02.배수공" xfId="2346"/>
    <cellStyle name="_U수량_강경읍염천리_02.배수공_02.진흥아파트포장공_02.배수공(강내파출소)" xfId="2347"/>
    <cellStyle name="_U수량_강경읍염천리_02.배수공_02.진흥아파트포장공_02.배수공(연탄)" xfId="2348"/>
    <cellStyle name="_U수량_강경읍염천리_02.배수공_02.진흥아파트포장공_03.포장공" xfId="2349"/>
    <cellStyle name="_U수량_강경읍염천리_02.배수공_02.포장공(진흥아파트)" xfId="2350"/>
    <cellStyle name="_U수량_강경읍염천리_02.배수공_02.포장공(진흥아파트)_03.포장공" xfId="2351"/>
    <cellStyle name="_U수량_강경읍염천리_02.배수공_03.부대공(연탄)" xfId="2352"/>
    <cellStyle name="_U수량_강경읍염천리_02.배수공_03.부대공(연탄)_03.포장공" xfId="2353"/>
    <cellStyle name="_U수량_강경읍염천리_02.배수공_03.포장공" xfId="2354"/>
    <cellStyle name="_U수량_강경읍염천리_02.배수공_03.포장공(연탄)" xfId="2355"/>
    <cellStyle name="_U수량_강경읍염천리_02.배수공_03.포장공(연탄)_03.포장공" xfId="2356"/>
    <cellStyle name="_U수량_강경읍염천리_02.배수공_03.포장공_03.포장공" xfId="2357"/>
    <cellStyle name="_U수량_강경읍염천리_02.배수공_04.교통안전시설공(강내파출소)" xfId="2358"/>
    <cellStyle name="_U수량_강경읍염천리_02.배수공_04.교통안전시설공(강내파출소)_03.포장공" xfId="2359"/>
    <cellStyle name="_U수량_강경읍염천리_02.배수공_배수공(17호선)0402" xfId="2360"/>
    <cellStyle name="_U수량_강경읍염천리_02.배수공_배수공(최종12-29)" xfId="2361"/>
    <cellStyle name="_U수량_강경읍염천리_02.배수공_배수공(최종12-29)_03.포장공" xfId="2362"/>
    <cellStyle name="_U수량_강경읍염천리_02.배수공_사고잦은곳 부대공" xfId="2363"/>
    <cellStyle name="_U수량_강경읍염천리_02.배수공_사고잦은곳 부대공_02.배수공" xfId="2364"/>
    <cellStyle name="_U수량_강경읍염천리_02.배수공_사고잦은곳 부대공_02.배수공(강내파출소)" xfId="2365"/>
    <cellStyle name="_U수량_강경읍염천리_02.배수공_사고잦은곳 부대공_02.배수공(연탄)" xfId="2366"/>
    <cellStyle name="_U수량_강경읍염천리_02.배수공_사고잦은곳 부대공_03.포장공" xfId="2367"/>
    <cellStyle name="_U수량_강경읍염천리_02.신이평교포장공" xfId="2368"/>
    <cellStyle name="_U수량_강경읍염천리_02.신이평교포장공_02.배수공" xfId="2369"/>
    <cellStyle name="_U수량_강경읍염천리_02.신이평교포장공_02.배수공(강내파출소)" xfId="2370"/>
    <cellStyle name="_U수량_강경읍염천리_02.신이평교포장공_02.배수공(연탄)" xfId="2371"/>
    <cellStyle name="_U수량_강경읍염천리_02.신이평교포장공_03.포장공" xfId="2372"/>
    <cellStyle name="_U수량_강경읍염천리_02.포장공(고창-해리)-" xfId="2373"/>
    <cellStyle name="_U수량_강경읍염천리_03.교통안전시설공(고창-해리)" xfId="2374"/>
    <cellStyle name="_U수량_강경읍염천리_03.부대공(연탄)" xfId="2375"/>
    <cellStyle name="_U수량_강경읍염천리_03.부대공(연탄)_03.포장공" xfId="2376"/>
    <cellStyle name="_U수량_강경읍염천리_03.포장공" xfId="2377"/>
    <cellStyle name="_U수량_강경읍염천리_05.교통안전시설공-물곡교" xfId="2378"/>
    <cellStyle name="_U수량_강경읍염천리_05.교통안전시설공-물곡교_05.교통안전시설공-물곡교" xfId="2379"/>
    <cellStyle name="_U수량_강경읍염천리_05.부대시설공" xfId="2380"/>
    <cellStyle name="_U수량_강경읍염천리_05.부대시설공_02.배수공" xfId="2381"/>
    <cellStyle name="_U수량_강경읍염천리_05.부대시설공_02.배수공(강내파출소)" xfId="2382"/>
    <cellStyle name="_U수량_강경읍염천리_05.부대시설공_02.배수공(연탄)" xfId="2383"/>
    <cellStyle name="_U수량_강경읍염천리_05.부대시설공_03.포장공" xfId="2384"/>
    <cellStyle name="_U수량_강경읍염천리_05.부대시설공_05.교통안전시설공-물곡교" xfId="2385"/>
    <cellStyle name="_U수량_강경읍염천리_05.부대시설공_05.부대시설공" xfId="2386"/>
    <cellStyle name="_U수량_강경읍염천리_05.부대시설공_05.부대시설공_02.강내파출소포장공" xfId="2387"/>
    <cellStyle name="_U수량_강경읍염천리_05.부대시설공_05.부대시설공_02.강내파출소포장공_02.배수공" xfId="2388"/>
    <cellStyle name="_U수량_강경읍염천리_05.부대시설공_05.부대시설공_02.강내파출소포장공_02.배수공(강내파출소)" xfId="2389"/>
    <cellStyle name="_U수량_강경읍염천리_05.부대시설공_05.부대시설공_02.강내파출소포장공_02.배수공(연탄)" xfId="2390"/>
    <cellStyle name="_U수량_강경읍염천리_05.부대시설공_05.부대시설공_02.강내파출소포장공_03.포장공" xfId="2391"/>
    <cellStyle name="_U수량_강경읍염천리_05.부대시설공_05.부대시설공_02.배수공" xfId="2392"/>
    <cellStyle name="_U수량_강경읍염천리_05.부대시설공_05.부대시설공_02.배수공(강내파출소)" xfId="2393"/>
    <cellStyle name="_U수량_강경읍염천리_05.부대시설공_05.부대시설공_02.배수공(연탄)" xfId="2394"/>
    <cellStyle name="_U수량_강경읍염천리_05.부대시설공_05.부대시설공_02.배수공(연탄)_03.포장공" xfId="2395"/>
    <cellStyle name="_U수량_강경읍염천리_05.부대시설공_05.부대시설공_02.신이평교포장공" xfId="2396"/>
    <cellStyle name="_U수량_강경읍염천리_05.부대시설공_05.부대시설공_02.신이평교포장공_02.배수공" xfId="2397"/>
    <cellStyle name="_U수량_강경읍염천리_05.부대시설공_05.부대시설공_02.신이평교포장공_02.배수공(강내파출소)" xfId="2398"/>
    <cellStyle name="_U수량_강경읍염천리_05.부대시설공_05.부대시설공_02.신이평교포장공_02.배수공(연탄)" xfId="2399"/>
    <cellStyle name="_U수량_강경읍염천리_05.부대시설공_05.부대시설공_02.신이평교포장공_03.포장공" xfId="2400"/>
    <cellStyle name="_U수량_강경읍염천리_05.부대시설공_05.부대시설공_03.부대공(연탄)" xfId="2401"/>
    <cellStyle name="_U수량_강경읍염천리_05.부대시설공_05.부대시설공_03.부대공(연탄)_03.포장공" xfId="2402"/>
    <cellStyle name="_U수량_강경읍염천리_05.부대시설공_05.부대시설공_03.포장공" xfId="2403"/>
    <cellStyle name="_U수량_강경읍염천리_05.부대시설공_05.부대시설공_06.부대공" xfId="2404"/>
    <cellStyle name="_U수량_강경읍염천리_05.부대시설공_05.부대시설공_06.부대공_02.배수공" xfId="2405"/>
    <cellStyle name="_U수량_강경읍염천리_05.부대시설공_05.부대시설공_06.부대공_02.배수공(강내파출소)" xfId="2406"/>
    <cellStyle name="_U수량_강경읍염천리_05.부대시설공_05.부대시설공_06.부대공_02.배수공(연탄)" xfId="2407"/>
    <cellStyle name="_U수량_강경읍염천리_05.부대시설공_05.부대시설공_06.부대공_03.포장공" xfId="2408"/>
    <cellStyle name="_U수량_강경읍염천리_05.부대시설공_교통안전시설공" xfId="2409"/>
    <cellStyle name="_U수량_강경읍염천리_05.부대시설공-월암교차로" xfId="2410"/>
    <cellStyle name="_U수량_강경읍염천리_05.부대시설공-월암교차로_02.배수공" xfId="2411"/>
    <cellStyle name="_U수량_강경읍염천리_05.부대시설공-월암교차로_02.배수공(강내파출소)" xfId="2412"/>
    <cellStyle name="_U수량_강경읍염천리_05.부대시설공-월암교차로_02.배수공(연탄)" xfId="2413"/>
    <cellStyle name="_U수량_강경읍염천리_05.부대시설공-월암교차로_03.포장공" xfId="2414"/>
    <cellStyle name="_U수량_강경읍염천리_05.부대시설공-월암교차로_05.교통안전시설공-물곡교" xfId="2415"/>
    <cellStyle name="_U수량_강경읍염천리_05.부대시설공-월암교차로_05.부대시설공" xfId="2416"/>
    <cellStyle name="_U수량_강경읍염천리_05.부대시설공-월암교차로_05.부대시설공_02.강내파출소포장공" xfId="2417"/>
    <cellStyle name="_U수량_강경읍염천리_05.부대시설공-월암교차로_05.부대시설공_02.강내파출소포장공_02.배수공" xfId="2418"/>
    <cellStyle name="_U수량_강경읍염천리_05.부대시설공-월암교차로_05.부대시설공_02.강내파출소포장공_02.배수공(강내파출소)" xfId="2419"/>
    <cellStyle name="_U수량_강경읍염천리_05.부대시설공-월암교차로_05.부대시설공_02.강내파출소포장공_02.배수공(연탄)" xfId="2420"/>
    <cellStyle name="_U수량_강경읍염천리_05.부대시설공-월암교차로_05.부대시설공_02.강내파출소포장공_03.포장공" xfId="2421"/>
    <cellStyle name="_U수량_강경읍염천리_05.부대시설공-월암교차로_05.부대시설공_02.배수공" xfId="2422"/>
    <cellStyle name="_U수량_강경읍염천리_05.부대시설공-월암교차로_05.부대시설공_02.배수공(강내파출소)" xfId="2423"/>
    <cellStyle name="_U수량_강경읍염천리_05.부대시설공-월암교차로_05.부대시설공_02.배수공(연탄)" xfId="2424"/>
    <cellStyle name="_U수량_강경읍염천리_05.부대시설공-월암교차로_05.부대시설공_02.배수공(연탄)_03.포장공" xfId="2425"/>
    <cellStyle name="_U수량_강경읍염천리_05.부대시설공-월암교차로_05.부대시설공_02.신이평교포장공" xfId="2426"/>
    <cellStyle name="_U수량_강경읍염천리_05.부대시설공-월암교차로_05.부대시설공_02.신이평교포장공_02.배수공" xfId="2427"/>
    <cellStyle name="_U수량_강경읍염천리_05.부대시설공-월암교차로_05.부대시설공_02.신이평교포장공_02.배수공(강내파출소)" xfId="2428"/>
    <cellStyle name="_U수량_강경읍염천리_05.부대시설공-월암교차로_05.부대시설공_02.신이평교포장공_02.배수공(연탄)" xfId="2429"/>
    <cellStyle name="_U수량_강경읍염천리_05.부대시설공-월암교차로_05.부대시설공_02.신이평교포장공_03.포장공" xfId="2430"/>
    <cellStyle name="_U수량_강경읍염천리_05.부대시설공-월암교차로_05.부대시설공_03.부대공(연탄)" xfId="2431"/>
    <cellStyle name="_U수량_강경읍염천리_05.부대시설공-월암교차로_05.부대시설공_03.부대공(연탄)_03.포장공" xfId="2432"/>
    <cellStyle name="_U수량_강경읍염천리_05.부대시설공-월암교차로_05.부대시설공_03.포장공" xfId="2433"/>
    <cellStyle name="_U수량_강경읍염천리_05.부대시설공-월암교차로_05.부대시설공_06.부대공" xfId="2434"/>
    <cellStyle name="_U수량_강경읍염천리_05.부대시설공-월암교차로_05.부대시설공_06.부대공_02.배수공" xfId="2435"/>
    <cellStyle name="_U수량_강경읍염천리_05.부대시설공-월암교차로_05.부대시설공_06.부대공_02.배수공(강내파출소)" xfId="2436"/>
    <cellStyle name="_U수량_강경읍염천리_05.부대시설공-월암교차로_05.부대시설공_06.부대공_02.배수공(연탄)" xfId="2437"/>
    <cellStyle name="_U수량_강경읍염천리_05.부대시설공-월암교차로_05.부대시설공_06.부대공_03.포장공" xfId="2438"/>
    <cellStyle name="_U수량_강경읍염천리_05.부대시설공-월암교차로_05-교통안전시설공이동규국도59호선 석항-정선간" xfId="2439"/>
    <cellStyle name="_U수량_강경읍염천리_05.부대시설공-월암교차로_05-교통안전시설공이동규국도59호선 석항-정선간_03.포장공" xfId="2440"/>
    <cellStyle name="_U수량_강경읍염천리_05.부대시설공-월암교차로_05-교통안전시설공이동규국도59호선 석항-정선간_05.교통안전시설공-물곡교" xfId="2441"/>
    <cellStyle name="_U수량_강경읍염천리_05.부대시설공-월암교차로_05-교통안전시설공이동규국도59호선 석항-정선간_교통안전시설공" xfId="2442"/>
    <cellStyle name="_U수량_강경읍염천리_05.부대시설공-월암교차로_59호선교통안전시설공" xfId="2443"/>
    <cellStyle name="_U수량_강경읍염천리_05.부대시설공-월암교차로_59호선교통안전시설공_03.포장공" xfId="2444"/>
    <cellStyle name="_U수량_강경읍염천리_05.부대시설공-월암교차로_59호선교통안전시설공_04.교통안전시설공(강내파출소)" xfId="2445"/>
    <cellStyle name="_U수량_강경읍염천리_05.부대시설공-월암교차로_59호선교통안전시설공_04.교통안전시설공(강내파출소)_03.포장공" xfId="2446"/>
    <cellStyle name="_U수량_강경읍염천리_05.부대시설공-월암교차로_59호선교통안전시설공_04.부대공(연탄)" xfId="2447"/>
    <cellStyle name="_U수량_강경읍염천리_05.부대시설공-월암교차로_59호선교통안전시설공_04.부대공(연탄)_03.포장공" xfId="2448"/>
    <cellStyle name="_U수량_강경읍염천리_05.부대시설공-월암교차로_59호선교통안전시설공_05.교통안전시설공-물곡교" xfId="2449"/>
    <cellStyle name="_U수량_강경읍염천리_05.부대시설공-월암교차로_59호선교통안전시설공_05-부대공" xfId="2450"/>
    <cellStyle name="_U수량_강경읍염천리_05.부대시설공-월암교차로_59호선교통안전시설공_05-부대공_03.포장공" xfId="2451"/>
    <cellStyle name="_U수량_강경읍염천리_05.부대시설공-월암교차로_59호선교통안전시설공_05-부대공_05.교통안전시설공-물곡교" xfId="2452"/>
    <cellStyle name="_U수량_강경읍염천리_05.부대시설공-월암교차로_59호선교통안전시설공_05-부대공_교통안전시설공" xfId="2453"/>
    <cellStyle name="_U수량_강경읍염천리_05.부대시설공-월암교차로_59호선교통안전시설공_59호선교통안전시설공" xfId="2454"/>
    <cellStyle name="_U수량_강경읍염천리_05.부대시설공-월암교차로_59호선교통안전시설공_59호선교통안전시설공_03.포장공" xfId="2455"/>
    <cellStyle name="_U수량_강경읍염천리_05.부대시설공-월암교차로_59호선교통안전시설공_59호선교통안전시설공_05.교통안전시설공-물곡교" xfId="2456"/>
    <cellStyle name="_U수량_강경읍염천리_05.부대시설공-월암교차로_59호선교통안전시설공_59호선교통안전시설공_교통안전시설공" xfId="2457"/>
    <cellStyle name="_U수량_강경읍염천리_05.부대시설공-월암교차로_59호선교통안전시설공_강내파출소 교통안전 시설공040506" xfId="2458"/>
    <cellStyle name="_U수량_강경읍염천리_05.부대시설공-월암교차로_59호선교통안전시설공_강내파출소 교통안전 시설공040506_03.포장공" xfId="2459"/>
    <cellStyle name="_U수량_강경읍염천리_05.부대시설공-월암교차로_59호선교통안전시설공_교통" xfId="2460"/>
    <cellStyle name="_U수량_강경읍염천리_05.부대시설공-월암교차로_59호선교통안전시설공_교통_03.포장공" xfId="2461"/>
    <cellStyle name="_U수량_강경읍염천리_05.부대시설공-월암교차로_59호선교통안전시설공_교통_05.교통안전시설공-물곡교" xfId="2462"/>
    <cellStyle name="_U수량_강경읍염천리_05.부대시설공-월암교차로_59호선교통안전시설공_교통_교통안전시설공" xfId="2463"/>
    <cellStyle name="_U수량_강경읍염천리_05.부대시설공-월암교차로_59호선교통안전시설공_교통안전시설공" xfId="2464"/>
    <cellStyle name="_U수량_강경읍염천리_05.부대시설공-월암교차로_59호선교통안전시설공_교통안전시설공_03.포장공" xfId="2465"/>
    <cellStyle name="_U수량_강경읍염천리_05.부대시설공-월암교차로_59호선교통안전시설공_교통안전시설공_05.교통안전시설공-물곡교" xfId="2466"/>
    <cellStyle name="_U수량_강경읍염천리_05.부대시설공-월암교차로_59호선교통안전시설공_교통안전시설공_1" xfId="2467"/>
    <cellStyle name="_U수량_강경읍염천리_05.부대시설공-월암교차로_59호선교통안전시설공_교통안전시설공_교통안전시설공" xfId="2468"/>
    <cellStyle name="_U수량_강경읍염천리_05.부대시설공-월암교차로_59호선교통안전시설공_교통안전시설공1" xfId="2469"/>
    <cellStyle name="_U수량_강경읍염천리_05.부대시설공-월암교차로_59호선교통안전시설공_교통안전시설공1_03.포장공" xfId="2470"/>
    <cellStyle name="_U수량_강경읍염천리_05.부대시설공-월암교차로_59호선교통안전시설공_교통안전시설공1_05.교통안전시설공-물곡교" xfId="2471"/>
    <cellStyle name="_U수량_강경읍염천리_05.부대시설공-월암교차로_59호선교통안전시설공_교통안전시설공1_교통안전시설공" xfId="2472"/>
    <cellStyle name="_U수량_강경읍염천리_05.부대시설공-월암교차로_59호선교통안전시설공_차선도색040506" xfId="2473"/>
    <cellStyle name="_U수량_강경읍염천리_05.부대시설공-월암교차로_59호선교통안전시설공_차선도색040506_03.포장공" xfId="2474"/>
    <cellStyle name="_U수량_강경읍염천리_05.부대시설공-월암교차로_교통안전시설공" xfId="2475"/>
    <cellStyle name="_U수량_강경읍염천리_05-교통안전시설공이동규국도59호선 석항-정선간" xfId="2476"/>
    <cellStyle name="_U수량_강경읍염천리_05-교통안전시설공이동규국도59호선 석항-정선간_03.포장공" xfId="2477"/>
    <cellStyle name="_U수량_강경읍염천리_05-교통안전시설공이동규국도59호선 석항-정선간_05.교통안전시설공-물곡교" xfId="2478"/>
    <cellStyle name="_U수량_강경읍염천리_05-교통안전시설공이동규국도59호선 석항-정선간_교통안전시설공" xfId="2479"/>
    <cellStyle name="_U수량_강경읍염천리_06.부대공" xfId="2480"/>
    <cellStyle name="_U수량_강경읍염천리_06.부대공_02.배수공" xfId="2481"/>
    <cellStyle name="_U수량_강경읍염천리_06.부대공_02.배수공(강내파출소)" xfId="2482"/>
    <cellStyle name="_U수량_강경읍염천리_06.부대공_02.배수공(연탄)" xfId="2483"/>
    <cellStyle name="_U수량_강경읍염천리_06.부대공_03.포장공" xfId="2484"/>
    <cellStyle name="_U수량_강경읍염천리_3배수공" xfId="2485"/>
    <cellStyle name="_U수량_강경읍염천리_3배수공_맹동-현장설명용(도로)" xfId="2486"/>
    <cellStyle name="_U수량_강경읍염천리_59호선교통안전시설공" xfId="2487"/>
    <cellStyle name="_U수량_강경읍염천리_59호선교통안전시설공_03.포장공" xfId="2488"/>
    <cellStyle name="_U수량_강경읍염천리_59호선교통안전시설공_04.교통안전시설공(강내파출소)" xfId="2489"/>
    <cellStyle name="_U수량_강경읍염천리_59호선교통안전시설공_04.교통안전시설공(강내파출소)_03.포장공" xfId="2490"/>
    <cellStyle name="_U수량_강경읍염천리_59호선교통안전시설공_04.부대공(연탄)" xfId="2491"/>
    <cellStyle name="_U수량_강경읍염천리_59호선교통안전시설공_04.부대공(연탄)_03.포장공" xfId="2492"/>
    <cellStyle name="_U수량_강경읍염천리_59호선교통안전시설공_05.교통안전시설공-물곡교" xfId="2493"/>
    <cellStyle name="_U수량_강경읍염천리_59호선교통안전시설공_05-부대공" xfId="2494"/>
    <cellStyle name="_U수량_강경읍염천리_59호선교통안전시설공_05-부대공_03.포장공" xfId="2495"/>
    <cellStyle name="_U수량_강경읍염천리_59호선교통안전시설공_05-부대공_05.교통안전시설공-물곡교" xfId="2496"/>
    <cellStyle name="_U수량_강경읍염천리_59호선교통안전시설공_05-부대공_교통안전시설공" xfId="2497"/>
    <cellStyle name="_U수량_강경읍염천리_59호선교통안전시설공_59호선교통안전시설공" xfId="2498"/>
    <cellStyle name="_U수량_강경읍염천리_59호선교통안전시설공_59호선교통안전시설공_03.포장공" xfId="2499"/>
    <cellStyle name="_U수량_강경읍염천리_59호선교통안전시설공_59호선교통안전시설공_05.교통안전시설공-물곡교" xfId="2500"/>
    <cellStyle name="_U수량_강경읍염천리_59호선교통안전시설공_59호선교통안전시설공_교통안전시설공" xfId="2501"/>
    <cellStyle name="_U수량_강경읍염천리_59호선교통안전시설공_강내파출소 교통안전 시설공040506" xfId="2502"/>
    <cellStyle name="_U수량_강경읍염천리_59호선교통안전시설공_강내파출소 교통안전 시설공040506_03.포장공" xfId="2503"/>
    <cellStyle name="_U수량_강경읍염천리_59호선교통안전시설공_교통" xfId="2504"/>
    <cellStyle name="_U수량_강경읍염천리_59호선교통안전시설공_교통_03.포장공" xfId="2505"/>
    <cellStyle name="_U수량_강경읍염천리_59호선교통안전시설공_교통_05.교통안전시설공-물곡교" xfId="2506"/>
    <cellStyle name="_U수량_강경읍염천리_59호선교통안전시설공_교통_교통안전시설공" xfId="2507"/>
    <cellStyle name="_U수량_강경읍염천리_59호선교통안전시설공_교통안전시설공" xfId="2508"/>
    <cellStyle name="_U수량_강경읍염천리_59호선교통안전시설공_교통안전시설공_03.포장공" xfId="2509"/>
    <cellStyle name="_U수량_강경읍염천리_59호선교통안전시설공_교통안전시설공_05.교통안전시설공-물곡교" xfId="2510"/>
    <cellStyle name="_U수량_강경읍염천리_59호선교통안전시설공_교통안전시설공_1" xfId="2511"/>
    <cellStyle name="_U수량_강경읍염천리_59호선교통안전시설공_교통안전시설공_교통안전시설공" xfId="2512"/>
    <cellStyle name="_U수량_강경읍염천리_59호선교통안전시설공_교통안전시설공1" xfId="2513"/>
    <cellStyle name="_U수량_강경읍염천리_59호선교통안전시설공_교통안전시설공1_03.포장공" xfId="2514"/>
    <cellStyle name="_U수량_강경읍염천리_59호선교통안전시설공_교통안전시설공1_05.교통안전시설공-물곡교" xfId="2515"/>
    <cellStyle name="_U수량_강경읍염천리_59호선교통안전시설공_교통안전시설공1_교통안전시설공" xfId="2516"/>
    <cellStyle name="_U수량_강경읍염천리_59호선교통안전시설공_차선도색040506" xfId="2517"/>
    <cellStyle name="_U수량_강경읍염천리_59호선교통안전시설공_차선도색040506_03.포장공" xfId="2518"/>
    <cellStyle name="_U수량_강경읍염천리_J형측구" xfId="2519"/>
    <cellStyle name="_U수량_강경읍염천리_J형측구_02.배수공" xfId="2520"/>
    <cellStyle name="_U수량_강경읍염천리_J형측구_02.배수공(강내파출소)" xfId="2521"/>
    <cellStyle name="_U수량_강경읍염천리_J형측구_02.배수공(연탄)" xfId="2522"/>
    <cellStyle name="_U수량_강경읍염천리_J형측구_03.포장공" xfId="2523"/>
    <cellStyle name="_U수량_강경읍염천리_교통안전시설공" xfId="2524"/>
    <cellStyle name="_U수량_강경읍염천리_교통안전시설공(중분대공사)" xfId="2525"/>
    <cellStyle name="_U수량_강경읍염천리_교통안전시설공_03.포장공" xfId="2526"/>
    <cellStyle name="_U수량_강경읍염천리_교통안전시설공_05.교통안전시설공-물곡교" xfId="2527"/>
    <cellStyle name="_U수량_강경읍염천리_교통안전시설공_교통안전시설공" xfId="2528"/>
    <cellStyle name="_U수량_강경읍염천리_규준틀" xfId="2529"/>
    <cellStyle name="_U수량_강경읍염천리_깨기수량" xfId="2530"/>
    <cellStyle name="_U수량_강경읍염천리_깨기수량(38호선)" xfId="2531"/>
    <cellStyle name="_U수량_강경읍염천리_깨기수량(38호선)_03.포장공" xfId="2532"/>
    <cellStyle name="_U수량_강경읍염천리_깨기수량(38호선)_05.교통안전시설공-물곡교" xfId="2533"/>
    <cellStyle name="_U수량_강경읍염천리_깨기수량(38호선)_교통안전시설공" xfId="2534"/>
    <cellStyle name="_U수량_강경읍염천리_깨기수량(38호선)_깨기수량" xfId="2535"/>
    <cellStyle name="_U수량_강경읍염천리_깨기수량(38호선)_깨기수량(최종)" xfId="2536"/>
    <cellStyle name="_U수량_강경읍염천리_깨기수량(38호선)_깨기수량(최종)_깨기수량" xfId="2537"/>
    <cellStyle name="_U수량_강경읍염천리_깨기수량(38호선)_깨기수량_깨기수량" xfId="2538"/>
    <cellStyle name="_U수량_강경읍염천리_깨기수량(38호선)_깨기수량샘플1" xfId="2539"/>
    <cellStyle name="_U수량_강경읍염천리_깨기수량(38호선)_깨기수량샘플1_03.포장공" xfId="2540"/>
    <cellStyle name="_U수량_강경읍염천리_깨기수량(38호선)_깨기수량샘플1_깨기수량" xfId="2541"/>
    <cellStyle name="_U수량_강경읍염천리_깨기수량_깨기수량" xfId="2542"/>
    <cellStyle name="_U수량_강경읍염천리_깨기수량_깨기수량_깨기수량" xfId="2543"/>
    <cellStyle name="_U수량_강경읍염천리_대야포장공" xfId="2544"/>
    <cellStyle name="_U수량_강경읍염천리_대야포장공_.부대공" xfId="2545"/>
    <cellStyle name="_U수량_강경읍염천리_대야포장공_.부대공_03.포장공" xfId="2546"/>
    <cellStyle name="_U수량_강경읍염천리_대야포장공_.부대공_05.교통안전시설공-물곡교" xfId="2547"/>
    <cellStyle name="_U수량_강경읍염천리_대야포장공_.부대공_교통안전시설공" xfId="2548"/>
    <cellStyle name="_U수량_강경읍염천리_대야포장공_00.교통안전시설공(서산시)" xfId="2549"/>
    <cellStyle name="_U수량_강경읍염천리_대야포장공_00.교통안전시설공(서산시)1" xfId="2550"/>
    <cellStyle name="_U수량_강경읍염천리_대야포장공_00.교통안전시설공(서산시0720)" xfId="2551"/>
    <cellStyle name="_U수량_강경읍염천리_대야포장공_01.토공(사토)" xfId="2552"/>
    <cellStyle name="_U수량_강경읍염천리_대야포장공_01.토공-광석교" xfId="2553"/>
    <cellStyle name="_U수량_강경읍염천리_대야포장공_01.토공-월암교차로" xfId="2554"/>
    <cellStyle name="_U수량_강경읍염천리_대야포장공_01.토공-월암교차로_03.포장공" xfId="2555"/>
    <cellStyle name="_U수량_강경읍염천리_대야포장공_01.토공-월암교차로_05.교통안전시설공-물곡교" xfId="2556"/>
    <cellStyle name="_U수량_강경읍염천리_대야포장공_01.토공-월암교차로_교통안전시설공" xfId="2557"/>
    <cellStyle name="_U수량_강경읍염천리_대야포장공_01.토공-월암교차로_깨기수량" xfId="2558"/>
    <cellStyle name="_U수량_강경읍염천리_대야포장공_01.토공-월암교차로_깨기수량(최종)" xfId="2559"/>
    <cellStyle name="_U수량_강경읍염천리_대야포장공_01.토공-월암교차로_깨기수량(최종)_깨기수량" xfId="2560"/>
    <cellStyle name="_U수량_강경읍염천리_대야포장공_01.토공-월암교차로_깨기수량_깨기수량" xfId="2561"/>
    <cellStyle name="_U수량_강경읍염천리_대야포장공_01.토공-월암교차로_깨기수량샘플1" xfId="2562"/>
    <cellStyle name="_U수량_강경읍염천리_대야포장공_01.토공-월암교차로_깨기수량샘플1_03.포장공" xfId="2563"/>
    <cellStyle name="_U수량_강경읍염천리_대야포장공_01.토공-월암교차로_깨기수량샘플1_깨기수량" xfId="2564"/>
    <cellStyle name="_U수량_강경읍염천리_대야포장공_01-토공" xfId="2565"/>
    <cellStyle name="_U수량_강경읍염천리_대야포장공_02.강내파출소포장공" xfId="2566"/>
    <cellStyle name="_U수량_강경읍염천리_대야포장공_02.강내파출소포장공_02.배수공" xfId="2567"/>
    <cellStyle name="_U수량_강경읍염천리_대야포장공_02.강내파출소포장공_02.배수공(강내파출소)" xfId="2568"/>
    <cellStyle name="_U수량_강경읍염천리_대야포장공_02.강내파출소포장공_02.배수공(연탄)" xfId="2569"/>
    <cellStyle name="_U수량_강경읍염천리_대야포장공_02.강내파출소포장공_03.포장공" xfId="2570"/>
    <cellStyle name="_U수량_강경읍염천리_대야포장공_02.배수공" xfId="2571"/>
    <cellStyle name="_U수량_강경읍염천리_대야포장공_02.배수공(연탄)" xfId="2572"/>
    <cellStyle name="_U수량_강경읍염천리_대야포장공_02.배수공(연탄)_02.배수공" xfId="2573"/>
    <cellStyle name="_U수량_강경읍염천리_대야포장공_02.배수공(연탄)_02.배수공(강내파출소)" xfId="2574"/>
    <cellStyle name="_U수량_강경읍염천리_대야포장공_02.배수공(연탄)_03.포장공" xfId="2575"/>
    <cellStyle name="_U수량_강경읍염천리_대야포장공_02.배수공_02.배수공" xfId="2576"/>
    <cellStyle name="_U수량_강경읍염천리_대야포장공_02.배수공_02.배수공(강내파출소)" xfId="2577"/>
    <cellStyle name="_U수량_강경읍염천리_대야포장공_02.배수공_02.배수공(연탄)" xfId="2578"/>
    <cellStyle name="_U수량_강경읍염천리_대야포장공_02.배수공_02.신이평교포장공" xfId="2579"/>
    <cellStyle name="_U수량_강경읍염천리_대야포장공_02.배수공_02.신이평교포장공_03.포장공" xfId="2580"/>
    <cellStyle name="_U수량_강경읍염천리_대야포장공_02.배수공_02.진흥아파트포장공" xfId="2581"/>
    <cellStyle name="_U수량_강경읍염천리_대야포장공_02.배수공_02.진흥아파트포장공_02.배수공" xfId="2582"/>
    <cellStyle name="_U수량_강경읍염천리_대야포장공_02.배수공_02.진흥아파트포장공_02.배수공(강내파출소)" xfId="2583"/>
    <cellStyle name="_U수량_강경읍염천리_대야포장공_02.배수공_02.진흥아파트포장공_02.배수공(연탄)" xfId="2584"/>
    <cellStyle name="_U수량_강경읍염천리_대야포장공_02.배수공_02.진흥아파트포장공_03.포장공" xfId="2585"/>
    <cellStyle name="_U수량_강경읍염천리_대야포장공_02.배수공_02.포장공(진흥아파트)" xfId="2586"/>
    <cellStyle name="_U수량_강경읍염천리_대야포장공_02.배수공_02.포장공(진흥아파트)_03.포장공" xfId="2587"/>
    <cellStyle name="_U수량_강경읍염천리_대야포장공_02.배수공_03.부대공(연탄)" xfId="2588"/>
    <cellStyle name="_U수량_강경읍염천리_대야포장공_02.배수공_03.부대공(연탄)_03.포장공" xfId="2589"/>
    <cellStyle name="_U수량_강경읍염천리_대야포장공_02.배수공_03.포장공" xfId="2590"/>
    <cellStyle name="_U수량_강경읍염천리_대야포장공_02.배수공_03.포장공(연탄)" xfId="2591"/>
    <cellStyle name="_U수량_강경읍염천리_대야포장공_02.배수공_03.포장공(연탄)_03.포장공" xfId="2592"/>
    <cellStyle name="_U수량_강경읍염천리_대야포장공_02.배수공_03.포장공_03.포장공" xfId="2593"/>
    <cellStyle name="_U수량_강경읍염천리_대야포장공_02.배수공_04.교통안전시설공(강내파출소)" xfId="2594"/>
    <cellStyle name="_U수량_강경읍염천리_대야포장공_02.배수공_04.교통안전시설공(강내파출소)_03.포장공" xfId="2595"/>
    <cellStyle name="_U수량_강경읍염천리_대야포장공_02.배수공_배수공(17호선)0402" xfId="2596"/>
    <cellStyle name="_U수량_강경읍염천리_대야포장공_02.배수공_배수공(최종12-29)" xfId="2597"/>
    <cellStyle name="_U수량_강경읍염천리_대야포장공_02.배수공_배수공(최종12-29)_03.포장공" xfId="2598"/>
    <cellStyle name="_U수량_강경읍염천리_대야포장공_02.배수공_사고잦은곳 부대공" xfId="2599"/>
    <cellStyle name="_U수량_강경읍염천리_대야포장공_02.배수공_사고잦은곳 부대공_02.배수공" xfId="2600"/>
    <cellStyle name="_U수량_강경읍염천리_대야포장공_02.배수공_사고잦은곳 부대공_02.배수공(강내파출소)" xfId="2601"/>
    <cellStyle name="_U수량_강경읍염천리_대야포장공_02.배수공_사고잦은곳 부대공_02.배수공(연탄)" xfId="2602"/>
    <cellStyle name="_U수량_강경읍염천리_대야포장공_02.배수공_사고잦은곳 부대공_03.포장공" xfId="2603"/>
    <cellStyle name="_U수량_강경읍염천리_대야포장공_02.신이평교포장공" xfId="2604"/>
    <cellStyle name="_U수량_강경읍염천리_대야포장공_02.신이평교포장공_02.배수공" xfId="2605"/>
    <cellStyle name="_U수량_강경읍염천리_대야포장공_02.신이평교포장공_02.배수공(강내파출소)" xfId="2606"/>
    <cellStyle name="_U수량_강경읍염천리_대야포장공_02.신이평교포장공_02.배수공(연탄)" xfId="2607"/>
    <cellStyle name="_U수량_강경읍염천리_대야포장공_02.신이평교포장공_03.포장공" xfId="2608"/>
    <cellStyle name="_U수량_강경읍염천리_대야포장공_02.포장공(고창-해리)-" xfId="2609"/>
    <cellStyle name="_U수량_강경읍염천리_대야포장공_03.교통안전시설공(고창-해리)" xfId="2610"/>
    <cellStyle name="_U수량_강경읍염천리_대야포장공_03.부대공(연탄)" xfId="2611"/>
    <cellStyle name="_U수량_강경읍염천리_대야포장공_03.부대공(연탄)_03.포장공" xfId="2612"/>
    <cellStyle name="_U수량_강경읍염천리_대야포장공_03.포장공" xfId="2613"/>
    <cellStyle name="_U수량_강경읍염천리_대야포장공_05.교통안전시설공-물곡교" xfId="2614"/>
    <cellStyle name="_U수량_강경읍염천리_대야포장공_05.교통안전시설공-물곡교_05.교통안전시설공-물곡교" xfId="2615"/>
    <cellStyle name="_U수량_강경읍염천리_대야포장공_05.부대시설공" xfId="2616"/>
    <cellStyle name="_U수량_강경읍염천리_대야포장공_05.부대시설공_02.배수공" xfId="2617"/>
    <cellStyle name="_U수량_강경읍염천리_대야포장공_05.부대시설공_02.배수공(강내파출소)" xfId="2618"/>
    <cellStyle name="_U수량_강경읍염천리_대야포장공_05.부대시설공_02.배수공(연탄)" xfId="2619"/>
    <cellStyle name="_U수량_강경읍염천리_대야포장공_05.부대시설공_03.포장공" xfId="2620"/>
    <cellStyle name="_U수량_강경읍염천리_대야포장공_05.부대시설공_05.교통안전시설공-물곡교" xfId="2621"/>
    <cellStyle name="_U수량_강경읍염천리_대야포장공_05.부대시설공_05.부대시설공" xfId="2622"/>
    <cellStyle name="_U수량_강경읍염천리_대야포장공_05.부대시설공_05.부대시설공_02.강내파출소포장공" xfId="2623"/>
    <cellStyle name="_U수량_강경읍염천리_대야포장공_05.부대시설공_05.부대시설공_02.강내파출소포장공_02.배수공" xfId="2624"/>
    <cellStyle name="_U수량_강경읍염천리_대야포장공_05.부대시설공_05.부대시설공_02.강내파출소포장공_02.배수공(강내파출소)" xfId="2625"/>
    <cellStyle name="_U수량_강경읍염천리_대야포장공_05.부대시설공_05.부대시설공_02.강내파출소포장공_02.배수공(연탄)" xfId="2626"/>
    <cellStyle name="_U수량_강경읍염천리_대야포장공_05.부대시설공_05.부대시설공_02.강내파출소포장공_03.포장공" xfId="2627"/>
    <cellStyle name="_U수량_강경읍염천리_대야포장공_05.부대시설공_05.부대시설공_02.배수공" xfId="2628"/>
    <cellStyle name="_U수량_강경읍염천리_대야포장공_05.부대시설공_05.부대시설공_02.배수공(강내파출소)" xfId="2629"/>
    <cellStyle name="_U수량_강경읍염천리_대야포장공_05.부대시설공_05.부대시설공_02.배수공(연탄)" xfId="2630"/>
    <cellStyle name="_U수량_강경읍염천리_대야포장공_05.부대시설공_05.부대시설공_02.배수공(연탄)_03.포장공" xfId="2631"/>
    <cellStyle name="_U수량_강경읍염천리_대야포장공_05.부대시설공_05.부대시설공_02.신이평교포장공" xfId="2632"/>
    <cellStyle name="_U수량_강경읍염천리_대야포장공_05.부대시설공_05.부대시설공_02.신이평교포장공_02.배수공" xfId="2633"/>
    <cellStyle name="_U수량_강경읍염천리_대야포장공_05.부대시설공_05.부대시설공_02.신이평교포장공_02.배수공(강내파출소)" xfId="2634"/>
    <cellStyle name="_U수량_강경읍염천리_대야포장공_05.부대시설공_05.부대시설공_02.신이평교포장공_02.배수공(연탄)" xfId="2635"/>
    <cellStyle name="_U수량_강경읍염천리_대야포장공_05.부대시설공_05.부대시설공_02.신이평교포장공_03.포장공" xfId="2636"/>
    <cellStyle name="_U수량_강경읍염천리_대야포장공_05.부대시설공_05.부대시설공_03.부대공(연탄)" xfId="2637"/>
    <cellStyle name="_U수량_강경읍염천리_대야포장공_05.부대시설공_05.부대시설공_03.부대공(연탄)_03.포장공" xfId="2638"/>
    <cellStyle name="_U수량_강경읍염천리_대야포장공_05.부대시설공_05.부대시설공_03.포장공" xfId="2639"/>
    <cellStyle name="_U수량_강경읍염천리_대야포장공_05.부대시설공_05.부대시설공_06.부대공" xfId="2640"/>
    <cellStyle name="_U수량_강경읍염천리_대야포장공_05.부대시설공_05.부대시설공_06.부대공_02.배수공" xfId="2641"/>
    <cellStyle name="_U수량_강경읍염천리_대야포장공_05.부대시설공_05.부대시설공_06.부대공_02.배수공(강내파출소)" xfId="2642"/>
    <cellStyle name="_U수량_강경읍염천리_대야포장공_05.부대시설공_05.부대시설공_06.부대공_02.배수공(연탄)" xfId="2643"/>
    <cellStyle name="_U수량_강경읍염천리_대야포장공_05.부대시설공_05.부대시설공_06.부대공_03.포장공" xfId="2644"/>
    <cellStyle name="_U수량_강경읍염천리_대야포장공_05.부대시설공_교통안전시설공" xfId="2645"/>
    <cellStyle name="_U수량_강경읍염천리_대야포장공_05.부대시설공-월암교차로" xfId="2646"/>
    <cellStyle name="_U수량_강경읍염천리_대야포장공_05.부대시설공-월암교차로_02.배수공" xfId="2647"/>
    <cellStyle name="_U수량_강경읍염천리_대야포장공_05.부대시설공-월암교차로_02.배수공(강내파출소)" xfId="2648"/>
    <cellStyle name="_U수량_강경읍염천리_대야포장공_05.부대시설공-월암교차로_02.배수공(연탄)" xfId="2649"/>
    <cellStyle name="_U수량_강경읍염천리_대야포장공_05.부대시설공-월암교차로_03.포장공" xfId="2650"/>
    <cellStyle name="_U수량_강경읍염천리_대야포장공_05.부대시설공-월암교차로_05.교통안전시설공-물곡교" xfId="2651"/>
    <cellStyle name="_U수량_강경읍염천리_대야포장공_05.부대시설공-월암교차로_05.부대시설공" xfId="2652"/>
    <cellStyle name="_U수량_강경읍염천리_대야포장공_05.부대시설공-월암교차로_05.부대시설공_02.강내파출소포장공" xfId="2653"/>
    <cellStyle name="_U수량_강경읍염천리_대야포장공_05.부대시설공-월암교차로_05.부대시설공_02.강내파출소포장공_02.배수공" xfId="2654"/>
    <cellStyle name="_U수량_강경읍염천리_대야포장공_05.부대시설공-월암교차로_05.부대시설공_02.강내파출소포장공_02.배수공(강내파출소)" xfId="2655"/>
    <cellStyle name="_U수량_강경읍염천리_대야포장공_05.부대시설공-월암교차로_05.부대시설공_02.강내파출소포장공_02.배수공(연탄)" xfId="2656"/>
    <cellStyle name="_U수량_강경읍염천리_대야포장공_05.부대시설공-월암교차로_05.부대시설공_02.강내파출소포장공_03.포장공" xfId="2657"/>
    <cellStyle name="_U수량_강경읍염천리_대야포장공_05.부대시설공-월암교차로_05.부대시설공_02.배수공" xfId="2658"/>
    <cellStyle name="_U수량_강경읍염천리_대야포장공_05.부대시설공-월암교차로_05.부대시설공_02.배수공(강내파출소)" xfId="2659"/>
    <cellStyle name="_U수량_강경읍염천리_대야포장공_05.부대시설공-월암교차로_05.부대시설공_02.배수공(연탄)" xfId="2660"/>
    <cellStyle name="_U수량_강경읍염천리_대야포장공_05.부대시설공-월암교차로_05.부대시설공_02.배수공(연탄)_03.포장공" xfId="2661"/>
    <cellStyle name="_U수량_강경읍염천리_대야포장공_05.부대시설공-월암교차로_05.부대시설공_02.신이평교포장공" xfId="2662"/>
    <cellStyle name="_U수량_강경읍염천리_대야포장공_05.부대시설공-월암교차로_05.부대시설공_02.신이평교포장공_02.배수공" xfId="2663"/>
    <cellStyle name="_U수량_강경읍염천리_대야포장공_05.부대시설공-월암교차로_05.부대시설공_02.신이평교포장공_02.배수공(강내파출소)" xfId="2664"/>
    <cellStyle name="_U수량_강경읍염천리_대야포장공_05.부대시설공-월암교차로_05.부대시설공_02.신이평교포장공_02.배수공(연탄)" xfId="2665"/>
    <cellStyle name="_U수량_강경읍염천리_대야포장공_05.부대시설공-월암교차로_05.부대시설공_02.신이평교포장공_03.포장공" xfId="2666"/>
    <cellStyle name="_U수량_강경읍염천리_대야포장공_05.부대시설공-월암교차로_05.부대시설공_03.부대공(연탄)" xfId="2667"/>
    <cellStyle name="_U수량_강경읍염천리_대야포장공_05.부대시설공-월암교차로_05.부대시설공_03.부대공(연탄)_03.포장공" xfId="2668"/>
    <cellStyle name="_U수량_강경읍염천리_대야포장공_05.부대시설공-월암교차로_05.부대시설공_03.포장공" xfId="2669"/>
    <cellStyle name="_U수량_강경읍염천리_대야포장공_05.부대시설공-월암교차로_05.부대시설공_06.부대공" xfId="2670"/>
    <cellStyle name="_U수량_강경읍염천리_대야포장공_05.부대시설공-월암교차로_05.부대시설공_06.부대공_02.배수공" xfId="2671"/>
    <cellStyle name="_U수량_강경읍염천리_대야포장공_05.부대시설공-월암교차로_05.부대시설공_06.부대공_02.배수공(강내파출소)" xfId="2672"/>
    <cellStyle name="_U수량_강경읍염천리_대야포장공_05.부대시설공-월암교차로_05.부대시설공_06.부대공_02.배수공(연탄)" xfId="2673"/>
    <cellStyle name="_U수량_강경읍염천리_대야포장공_05.부대시설공-월암교차로_05.부대시설공_06.부대공_03.포장공" xfId="2674"/>
    <cellStyle name="_U수량_강경읍염천리_대야포장공_05.부대시설공-월암교차로_05-교통안전시설공이동규국도59호선 석항-정선간" xfId="2675"/>
    <cellStyle name="_U수량_강경읍염천리_대야포장공_05.부대시설공-월암교차로_05-교통안전시설공이동규국도59호선 석항-정선간_03.포장공" xfId="2676"/>
    <cellStyle name="_U수량_강경읍염천리_대야포장공_05.부대시설공-월암교차로_05-교통안전시설공이동규국도59호선 석항-정선간_05.교통안전시설공-물곡교" xfId="2677"/>
    <cellStyle name="_U수량_강경읍염천리_대야포장공_05.부대시설공-월암교차로_05-교통안전시설공이동규국도59호선 석항-정선간_교통안전시설공" xfId="2678"/>
    <cellStyle name="_U수량_강경읍염천리_대야포장공_05.부대시설공-월암교차로_59호선교통안전시설공" xfId="2679"/>
    <cellStyle name="_U수량_강경읍염천리_대야포장공_05.부대시설공-월암교차로_59호선교통안전시설공_03.포장공" xfId="2680"/>
    <cellStyle name="_U수량_강경읍염천리_대야포장공_05.부대시설공-월암교차로_59호선교통안전시설공_04.교통안전시설공(강내파출소)" xfId="2681"/>
    <cellStyle name="_U수량_강경읍염천리_대야포장공_05.부대시설공-월암교차로_59호선교통안전시설공_04.교통안전시설공(강내파출소)_03.포장공" xfId="2682"/>
    <cellStyle name="_U수량_강경읍염천리_대야포장공_05.부대시설공-월암교차로_59호선교통안전시설공_04.부대공(연탄)" xfId="2683"/>
    <cellStyle name="_U수량_강경읍염천리_대야포장공_05.부대시설공-월암교차로_59호선교통안전시설공_04.부대공(연탄)_03.포장공" xfId="2684"/>
    <cellStyle name="_U수량_강경읍염천리_대야포장공_05.부대시설공-월암교차로_59호선교통안전시설공_05.교통안전시설공-물곡교" xfId="2685"/>
    <cellStyle name="_U수량_강경읍염천리_대야포장공_05.부대시설공-월암교차로_59호선교통안전시설공_05-부대공" xfId="2686"/>
    <cellStyle name="_U수량_강경읍염천리_대야포장공_05.부대시설공-월암교차로_59호선교통안전시설공_05-부대공_03.포장공" xfId="2687"/>
    <cellStyle name="_U수량_강경읍염천리_대야포장공_05.부대시설공-월암교차로_59호선교통안전시설공_05-부대공_05.교통안전시설공-물곡교" xfId="2688"/>
    <cellStyle name="_U수량_강경읍염천리_대야포장공_05.부대시설공-월암교차로_59호선교통안전시설공_05-부대공_교통안전시설공" xfId="2689"/>
    <cellStyle name="_U수량_강경읍염천리_대야포장공_05.부대시설공-월암교차로_59호선교통안전시설공_59호선교통안전시설공" xfId="2690"/>
    <cellStyle name="_U수량_강경읍염천리_대야포장공_05.부대시설공-월암교차로_59호선교통안전시설공_59호선교통안전시설공_03.포장공" xfId="2691"/>
    <cellStyle name="_U수량_강경읍염천리_대야포장공_05.부대시설공-월암교차로_59호선교통안전시설공_59호선교통안전시설공_05.교통안전시설공-물곡교" xfId="2692"/>
    <cellStyle name="_U수량_강경읍염천리_대야포장공_05.부대시설공-월암교차로_59호선교통안전시설공_59호선교통안전시설공_교통안전시설공" xfId="2693"/>
    <cellStyle name="_U수량_강경읍염천리_대야포장공_05.부대시설공-월암교차로_59호선교통안전시설공_강내파출소 교통안전 시설공040506" xfId="2694"/>
    <cellStyle name="_U수량_강경읍염천리_대야포장공_05.부대시설공-월암교차로_59호선교통안전시설공_강내파출소 교통안전 시설공040506_03.포장공" xfId="2695"/>
    <cellStyle name="_U수량_강경읍염천리_대야포장공_05.부대시설공-월암교차로_59호선교통안전시설공_교통" xfId="2696"/>
    <cellStyle name="_U수량_강경읍염천리_대야포장공_05.부대시설공-월암교차로_59호선교통안전시설공_교통_03.포장공" xfId="2697"/>
    <cellStyle name="_U수량_강경읍염천리_대야포장공_05.부대시설공-월암교차로_59호선교통안전시설공_교통_05.교통안전시설공-물곡교" xfId="2698"/>
    <cellStyle name="_U수량_강경읍염천리_대야포장공_05.부대시설공-월암교차로_59호선교통안전시설공_교통_교통안전시설공" xfId="2699"/>
    <cellStyle name="_U수량_강경읍염천리_대야포장공_05.부대시설공-월암교차로_59호선교통안전시설공_교통안전시설공" xfId="2700"/>
    <cellStyle name="_U수량_강경읍염천리_대야포장공_05.부대시설공-월암교차로_59호선교통안전시설공_교통안전시설공_03.포장공" xfId="2701"/>
    <cellStyle name="_U수량_강경읍염천리_대야포장공_05.부대시설공-월암교차로_59호선교통안전시설공_교통안전시설공_05.교통안전시설공-물곡교" xfId="2702"/>
    <cellStyle name="_U수량_강경읍염천리_대야포장공_05.부대시설공-월암교차로_59호선교통안전시설공_교통안전시설공_1" xfId="2703"/>
    <cellStyle name="_U수량_강경읍염천리_대야포장공_05.부대시설공-월암교차로_59호선교통안전시설공_교통안전시설공_교통안전시설공" xfId="2704"/>
    <cellStyle name="_U수량_강경읍염천리_대야포장공_05.부대시설공-월암교차로_59호선교통안전시설공_교통안전시설공1" xfId="2705"/>
    <cellStyle name="_U수량_강경읍염천리_대야포장공_05.부대시설공-월암교차로_59호선교통안전시설공_교통안전시설공1_03.포장공" xfId="2706"/>
    <cellStyle name="_U수량_강경읍염천리_대야포장공_05.부대시설공-월암교차로_59호선교통안전시설공_교통안전시설공1_05.교통안전시설공-물곡교" xfId="2707"/>
    <cellStyle name="_U수량_강경읍염천리_대야포장공_05.부대시설공-월암교차로_59호선교통안전시설공_교통안전시설공1_교통안전시설공" xfId="2708"/>
    <cellStyle name="_U수량_강경읍염천리_대야포장공_05.부대시설공-월암교차로_59호선교통안전시설공_차선도색040506" xfId="2709"/>
    <cellStyle name="_U수량_강경읍염천리_대야포장공_05.부대시설공-월암교차로_59호선교통안전시설공_차선도색040506_03.포장공" xfId="2710"/>
    <cellStyle name="_U수량_강경읍염천리_대야포장공_05.부대시설공-월암교차로_교통안전시설공" xfId="2711"/>
    <cellStyle name="_U수량_강경읍염천리_대야포장공_05-교통안전시설공이동규국도59호선 석항-정선간" xfId="2712"/>
    <cellStyle name="_U수량_강경읍염천리_대야포장공_05-교통안전시설공이동규국도59호선 석항-정선간_03.포장공" xfId="2713"/>
    <cellStyle name="_U수량_강경읍염천리_대야포장공_05-교통안전시설공이동규국도59호선 석항-정선간_05.교통안전시설공-물곡교" xfId="2714"/>
    <cellStyle name="_U수량_강경읍염천리_대야포장공_05-교통안전시설공이동규국도59호선 석항-정선간_교통안전시설공" xfId="2715"/>
    <cellStyle name="_U수량_강경읍염천리_대야포장공_06.부대공" xfId="2716"/>
    <cellStyle name="_U수량_강경읍염천리_대야포장공_06.부대공_02.배수공" xfId="2717"/>
    <cellStyle name="_U수량_강경읍염천리_대야포장공_06.부대공_02.배수공(강내파출소)" xfId="2718"/>
    <cellStyle name="_U수량_강경읍염천리_대야포장공_06.부대공_02.배수공(연탄)" xfId="2719"/>
    <cellStyle name="_U수량_강경읍염천리_대야포장공_06.부대공_03.포장공" xfId="2720"/>
    <cellStyle name="_U수량_강경읍염천리_대야포장공_59호선교통안전시설공" xfId="2721"/>
    <cellStyle name="_U수량_강경읍염천리_대야포장공_59호선교통안전시설공_03.포장공" xfId="2722"/>
    <cellStyle name="_U수량_강경읍염천리_대야포장공_59호선교통안전시설공_04.교통안전시설공(강내파출소)" xfId="2723"/>
    <cellStyle name="_U수량_강경읍염천리_대야포장공_59호선교통안전시설공_04.교통안전시설공(강내파출소)_03.포장공" xfId="2724"/>
    <cellStyle name="_U수량_강경읍염천리_대야포장공_59호선교통안전시설공_04.부대공(연탄)" xfId="2725"/>
    <cellStyle name="_U수량_강경읍염천리_대야포장공_59호선교통안전시설공_04.부대공(연탄)_03.포장공" xfId="2726"/>
    <cellStyle name="_U수량_강경읍염천리_대야포장공_59호선교통안전시설공_05.교통안전시설공-물곡교" xfId="2727"/>
    <cellStyle name="_U수량_강경읍염천리_대야포장공_59호선교통안전시설공_05-부대공" xfId="2728"/>
    <cellStyle name="_U수량_강경읍염천리_대야포장공_59호선교통안전시설공_05-부대공_03.포장공" xfId="2729"/>
    <cellStyle name="_U수량_강경읍염천리_대야포장공_59호선교통안전시설공_05-부대공_05.교통안전시설공-물곡교" xfId="2730"/>
    <cellStyle name="_U수량_강경읍염천리_대야포장공_59호선교통안전시설공_05-부대공_교통안전시설공" xfId="2731"/>
    <cellStyle name="_U수량_강경읍염천리_대야포장공_59호선교통안전시설공_59호선교통안전시설공" xfId="2732"/>
    <cellStyle name="_U수량_강경읍염천리_대야포장공_59호선교통안전시설공_59호선교통안전시설공_03.포장공" xfId="2733"/>
    <cellStyle name="_U수량_강경읍염천리_대야포장공_59호선교통안전시설공_59호선교통안전시설공_05.교통안전시설공-물곡교" xfId="2734"/>
    <cellStyle name="_U수량_강경읍염천리_대야포장공_59호선교통안전시설공_59호선교통안전시설공_교통안전시설공" xfId="2735"/>
    <cellStyle name="_U수량_강경읍염천리_대야포장공_59호선교통안전시설공_강내파출소 교통안전 시설공040506" xfId="2736"/>
    <cellStyle name="_U수량_강경읍염천리_대야포장공_59호선교통안전시설공_강내파출소 교통안전 시설공040506_03.포장공" xfId="2737"/>
    <cellStyle name="_U수량_강경읍염천리_대야포장공_59호선교통안전시설공_교통" xfId="2738"/>
    <cellStyle name="_U수량_강경읍염천리_대야포장공_59호선교통안전시설공_교통_03.포장공" xfId="2739"/>
    <cellStyle name="_U수량_강경읍염천리_대야포장공_59호선교통안전시설공_교통_05.교통안전시설공-물곡교" xfId="2740"/>
    <cellStyle name="_U수량_강경읍염천리_대야포장공_59호선교통안전시설공_교통_교통안전시설공" xfId="2741"/>
    <cellStyle name="_U수량_강경읍염천리_대야포장공_59호선교통안전시설공_교통안전시설공" xfId="2742"/>
    <cellStyle name="_U수량_강경읍염천리_대야포장공_59호선교통안전시설공_교통안전시설공_03.포장공" xfId="2743"/>
    <cellStyle name="_U수량_강경읍염천리_대야포장공_59호선교통안전시설공_교통안전시설공_05.교통안전시설공-물곡교" xfId="2744"/>
    <cellStyle name="_U수량_강경읍염천리_대야포장공_59호선교통안전시설공_교통안전시설공_1" xfId="2745"/>
    <cellStyle name="_U수량_강경읍염천리_대야포장공_59호선교통안전시설공_교통안전시설공_교통안전시설공" xfId="2746"/>
    <cellStyle name="_U수량_강경읍염천리_대야포장공_59호선교통안전시설공_교통안전시설공1" xfId="2747"/>
    <cellStyle name="_U수량_강경읍염천리_대야포장공_59호선교통안전시설공_교통안전시설공1_03.포장공" xfId="2748"/>
    <cellStyle name="_U수량_강경읍염천리_대야포장공_59호선교통안전시설공_교통안전시설공1_05.교통안전시설공-물곡교" xfId="2749"/>
    <cellStyle name="_U수량_강경읍염천리_대야포장공_59호선교통안전시설공_교통안전시설공1_교통안전시설공" xfId="2750"/>
    <cellStyle name="_U수량_강경읍염천리_대야포장공_59호선교통안전시설공_차선도색040506" xfId="2751"/>
    <cellStyle name="_U수량_강경읍염천리_대야포장공_59호선교통안전시설공_차선도색040506_03.포장공" xfId="2752"/>
    <cellStyle name="_U수량_강경읍염천리_대야포장공_J형측구" xfId="2753"/>
    <cellStyle name="_U수량_강경읍염천리_대야포장공_J형측구_02.배수공" xfId="2754"/>
    <cellStyle name="_U수량_강경읍염천리_대야포장공_J형측구_02.배수공(강내파출소)" xfId="2755"/>
    <cellStyle name="_U수량_강경읍염천리_대야포장공_J형측구_02.배수공(연탄)" xfId="2756"/>
    <cellStyle name="_U수량_강경읍염천리_대야포장공_J형측구_03.포장공" xfId="2757"/>
    <cellStyle name="_U수량_강경읍염천리_대야포장공_교통안전시설공" xfId="2758"/>
    <cellStyle name="_U수량_강경읍염천리_대야포장공_교통안전시설공(중분대공사)" xfId="2759"/>
    <cellStyle name="_U수량_강경읍염천리_대야포장공_교통안전시설공_03.포장공" xfId="2760"/>
    <cellStyle name="_U수량_강경읍염천리_대야포장공_교통안전시설공_05.교통안전시설공-물곡교" xfId="2761"/>
    <cellStyle name="_U수량_강경읍염천리_대야포장공_교통안전시설공_교통안전시설공" xfId="2762"/>
    <cellStyle name="_U수량_강경읍염천리_대야포장공_규준틀" xfId="2763"/>
    <cellStyle name="_U수량_강경읍염천리_대야포장공_깨기수량" xfId="2764"/>
    <cellStyle name="_U수량_강경읍염천리_대야포장공_깨기수량(38호선)" xfId="2765"/>
    <cellStyle name="_U수량_강경읍염천리_대야포장공_깨기수량(38호선)_03.포장공" xfId="2766"/>
    <cellStyle name="_U수량_강경읍염천리_대야포장공_깨기수량(38호선)_05.교통안전시설공-물곡교" xfId="2767"/>
    <cellStyle name="_U수량_강경읍염천리_대야포장공_깨기수량(38호선)_교통안전시설공" xfId="2768"/>
    <cellStyle name="_U수량_강경읍염천리_대야포장공_깨기수량(38호선)_깨기수량" xfId="2769"/>
    <cellStyle name="_U수량_강경읍염천리_대야포장공_깨기수량(38호선)_깨기수량(최종)" xfId="2770"/>
    <cellStyle name="_U수량_강경읍염천리_대야포장공_깨기수량(38호선)_깨기수량(최종)_깨기수량" xfId="2771"/>
    <cellStyle name="_U수량_강경읍염천리_대야포장공_깨기수량(38호선)_깨기수량_깨기수량" xfId="2772"/>
    <cellStyle name="_U수량_강경읍염천리_대야포장공_깨기수량(38호선)_깨기수량샘플1" xfId="2773"/>
    <cellStyle name="_U수량_강경읍염천리_대야포장공_깨기수량(38호선)_깨기수량샘플1_03.포장공" xfId="2774"/>
    <cellStyle name="_U수량_강경읍염천리_대야포장공_깨기수량(38호선)_깨기수량샘플1_깨기수량" xfId="2775"/>
    <cellStyle name="_U수량_강경읍염천리_대야포장공_깨기수량_깨기수량" xfId="2776"/>
    <cellStyle name="_U수량_강경읍염천리_대야포장공_깨기수량_깨기수량_깨기수량" xfId="2777"/>
    <cellStyle name="_U수량_강경읍염천리_대야포장공_대야배수공" xfId="2778"/>
    <cellStyle name="_U수량_강경읍염천리_대야포장공_대야배수공_3배수공" xfId="2779"/>
    <cellStyle name="_U수량_강경읍염천리_대야포장공_대야배수공_3배수공_맹동-현장설명용(도로)" xfId="2780"/>
    <cellStyle name="_U수량_강경읍염천리_대야포장공_대야배수공_맹동-현장설명용(도로)" xfId="2781"/>
    <cellStyle name="_U수량_강경읍염천리_대야포장공_맹동-현장설명용(도로)" xfId="2782"/>
    <cellStyle name="_U수량_강경읍염천리_대야포장공_배수공" xfId="2783"/>
    <cellStyle name="_U수량_강경읍염천리_대야포장공_배수공(7월30일)" xfId="2784"/>
    <cellStyle name="_U수량_강경읍염천리_대야포장공_배수공(7월30일)_03.포장공" xfId="2785"/>
    <cellStyle name="_U수량_강경읍염천리_대야포장공_배수공(7월30일)_05.교통안전시설공-물곡교" xfId="2786"/>
    <cellStyle name="_U수량_강경읍염천리_대야포장공_배수공(7월30일)_교통안전시설공" xfId="2787"/>
    <cellStyle name="_U수량_강경읍염천리_대야포장공_배수공(7월30일)_깨기수량" xfId="2788"/>
    <cellStyle name="_U수량_강경읍염천리_대야포장공_배수공(7월30일)_깨기수량(최종)" xfId="2789"/>
    <cellStyle name="_U수량_강경읍염천리_대야포장공_배수공(7월30일)_깨기수량(최종)_깨기수량" xfId="2790"/>
    <cellStyle name="_U수량_강경읍염천리_대야포장공_배수공(7월30일)_깨기수량_깨기수량" xfId="2791"/>
    <cellStyle name="_U수량_강경읍염천리_대야포장공_배수공(7월30일)_깨기수량샘플1" xfId="2792"/>
    <cellStyle name="_U수량_강경읍염천리_대야포장공_배수공(7월30일)_깨기수량샘플1_03.포장공" xfId="2793"/>
    <cellStyle name="_U수량_강경읍염천리_대야포장공_배수공(7월30일)_깨기수량샘플1_깨기수량" xfId="2794"/>
    <cellStyle name="_U수량_강경읍염천리_대야포장공_배수공_03.포장공" xfId="2795"/>
    <cellStyle name="_U수량_강경읍염천리_대야포장공_배수공_05.교통안전시설공-물곡교" xfId="2796"/>
    <cellStyle name="_U수량_강경읍염천리_대야포장공_배수공_교통안전시설공" xfId="2797"/>
    <cellStyle name="_U수량_강경읍염천리_대야포장공_배수공_배수공" xfId="2798"/>
    <cellStyle name="_U수량_강경읍염천리_대야포장공_배수공_배수공_03.포장공" xfId="2799"/>
    <cellStyle name="_U수량_강경읍염천리_대야포장공_배수공_배수공_05.교통안전시설공-물곡교" xfId="2800"/>
    <cellStyle name="_U수량_강경읍염천리_대야포장공_배수공_배수공_교통안전시설공" xfId="2801"/>
    <cellStyle name="_U수량_강경읍염천리_대야포장공_보도경계-연탄사거리-수량산출" xfId="2802"/>
    <cellStyle name="_U수량_강경읍염천리_대야포장공_보도경계-연탄사거리-수량산출_02.배수공" xfId="2803"/>
    <cellStyle name="_U수량_강경읍염천리_대야포장공_보도경계-연탄사거리-수량산출_02.배수공(강내파출소)" xfId="2804"/>
    <cellStyle name="_U수량_강경읍염천리_대야포장공_보도경계-연탄사거리-수량산출_02.배수공(연탄)" xfId="2805"/>
    <cellStyle name="_U수량_강경읍염천리_대야포장공_보도경계-연탄사거리-수량산출_03.포장공" xfId="2806"/>
    <cellStyle name="_U수량_강경읍염천리_대야포장공_부대공(42호선)" xfId="2807"/>
    <cellStyle name="_U수량_강경읍염천리_대야포장공_부대공(42호선)_03.포장공" xfId="2808"/>
    <cellStyle name="_U수량_강경읍염천리_대야포장공_부대공(42호선)_05.교통안전시설공-물곡교" xfId="2809"/>
    <cellStyle name="_U수량_강경읍염천리_대야포장공_부대공(42호선)_교통안전시설공" xfId="2810"/>
    <cellStyle name="_U수량_강경읍염천리_대야포장공_부대공(59호선)" xfId="2811"/>
    <cellStyle name="_U수량_강경읍염천리_대야포장공_부대공(59호선)_03.포장공" xfId="2812"/>
    <cellStyle name="_U수량_강경읍염천리_대야포장공_부대공(59호선)_05.교통안전시설공-물곡교" xfId="2813"/>
    <cellStyle name="_U수량_강경읍염천리_대야포장공_부대공(59호선)_교통안전시설공" xfId="2814"/>
    <cellStyle name="_U수량_강경읍염천리_대야포장공_토공(금회분)" xfId="2815"/>
    <cellStyle name="_U수량_강경읍염천리_맹동-현장설명용(도로)" xfId="2816"/>
    <cellStyle name="_U수량_강경읍염천리_배수공" xfId="2817"/>
    <cellStyle name="_U수량_강경읍염천리_배수공(7월30일)" xfId="2818"/>
    <cellStyle name="_U수량_강경읍염천리_배수공(7월30일)_03.포장공" xfId="2819"/>
    <cellStyle name="_U수량_강경읍염천리_배수공(7월30일)_05.교통안전시설공-물곡교" xfId="2820"/>
    <cellStyle name="_U수량_강경읍염천리_배수공(7월30일)_교통안전시설공" xfId="2821"/>
    <cellStyle name="_U수량_강경읍염천리_배수공(7월30일)_깨기수량" xfId="2822"/>
    <cellStyle name="_U수량_강경읍염천리_배수공(7월30일)_깨기수량(최종)" xfId="2823"/>
    <cellStyle name="_U수량_강경읍염천리_배수공(7월30일)_깨기수량(최종)_깨기수량" xfId="2824"/>
    <cellStyle name="_U수량_강경읍염천리_배수공(7월30일)_깨기수량_깨기수량" xfId="2825"/>
    <cellStyle name="_U수량_강경읍염천리_배수공(7월30일)_깨기수량샘플1" xfId="2826"/>
    <cellStyle name="_U수량_강경읍염천리_배수공(7월30일)_깨기수량샘플1_03.포장공" xfId="2827"/>
    <cellStyle name="_U수량_강경읍염천리_배수공(7월30일)_깨기수량샘플1_깨기수량" xfId="2828"/>
    <cellStyle name="_U수량_강경읍염천리_배수공_03.포장공" xfId="2829"/>
    <cellStyle name="_U수량_강경읍염천리_배수공_05.교통안전시설공-물곡교" xfId="2830"/>
    <cellStyle name="_U수량_강경읍염천리_배수공_교통안전시설공" xfId="2831"/>
    <cellStyle name="_U수량_강경읍염천리_배수공_배수공" xfId="2832"/>
    <cellStyle name="_U수량_강경읍염천리_배수공_배수공_03.포장공" xfId="2833"/>
    <cellStyle name="_U수량_강경읍염천리_배수공_배수공_05.교통안전시설공-물곡교" xfId="2834"/>
    <cellStyle name="_U수량_강경읍염천리_배수공_배수공_교통안전시설공" xfId="2835"/>
    <cellStyle name="_U수량_강경읍염천리_보도경계-연탄사거리-수량산출" xfId="2836"/>
    <cellStyle name="_U수량_강경읍염천리_보도경계-연탄사거리-수량산출_02.배수공" xfId="2837"/>
    <cellStyle name="_U수량_강경읍염천리_보도경계-연탄사거리-수량산출_02.배수공(강내파출소)" xfId="2838"/>
    <cellStyle name="_U수량_강경읍염천리_보도경계-연탄사거리-수량산출_02.배수공(연탄)" xfId="2839"/>
    <cellStyle name="_U수량_강경읍염천리_보도경계-연탄사거리-수량산출_03.포장공" xfId="2840"/>
    <cellStyle name="_U수량_강경읍염천리_부대공(42호선)" xfId="2841"/>
    <cellStyle name="_U수량_강경읍염천리_부대공(42호선)_03.포장공" xfId="2842"/>
    <cellStyle name="_U수량_강경읍염천리_부대공(42호선)_05.교통안전시설공-물곡교" xfId="2843"/>
    <cellStyle name="_U수량_강경읍염천리_부대공(42호선)_교통안전시설공" xfId="2844"/>
    <cellStyle name="_U수량_강경읍염천리_부대공(59호선)" xfId="2845"/>
    <cellStyle name="_U수량_강경읍염천리_부대공(59호선)_03.포장공" xfId="2846"/>
    <cellStyle name="_U수량_강경읍염천리_부대공(59호선)_05.교통안전시설공-물곡교" xfId="2847"/>
    <cellStyle name="_U수량_강경읍염천리_부대공(59호선)_교통안전시설공" xfId="2848"/>
    <cellStyle name="_U수량_강경읍염천리_수량산출1" xfId="2849"/>
    <cellStyle name="_U수량_강경읍염천리_수량산출1_맹동-현장설명용(도로)" xfId="2850"/>
    <cellStyle name="_U수량_강경읍염천리_토공(금회분)" xfId="2851"/>
    <cellStyle name="_U수량_강경읍염천리_토적표" xfId="2852"/>
    <cellStyle name="_U수량_강경읍염천리_토적표_맹동-현장설명용(도로)" xfId="2853"/>
    <cellStyle name="_U수량_공설시장내" xfId="2854"/>
    <cellStyle name="_U수량_공설시장내_.부대공" xfId="2855"/>
    <cellStyle name="_U수량_공설시장내_.부대공_03.포장공" xfId="2856"/>
    <cellStyle name="_U수량_공설시장내_.부대공_05.교통안전시설공-물곡교" xfId="2857"/>
    <cellStyle name="_U수량_공설시장내_.부대공_교통안전시설공" xfId="2858"/>
    <cellStyle name="_U수량_공설시장내_00.교통안전시설공(서산시)" xfId="2859"/>
    <cellStyle name="_U수량_공설시장내_00.교통안전시설공(서산시)1" xfId="2860"/>
    <cellStyle name="_U수량_공설시장내_00.교통안전시설공(서산시0720)" xfId="2861"/>
    <cellStyle name="_U수량_공설시장내_01.토공(사토)" xfId="2862"/>
    <cellStyle name="_U수량_공설시장내_01.토공-광석교" xfId="2863"/>
    <cellStyle name="_U수량_공설시장내_01.토공-월암교차로" xfId="2864"/>
    <cellStyle name="_U수량_공설시장내_01.토공-월암교차로_03.포장공" xfId="2865"/>
    <cellStyle name="_U수량_공설시장내_01.토공-월암교차로_05.교통안전시설공-물곡교" xfId="2866"/>
    <cellStyle name="_U수량_공설시장내_01.토공-월암교차로_교통안전시설공" xfId="2867"/>
    <cellStyle name="_U수량_공설시장내_01.토공-월암교차로_깨기수량" xfId="2868"/>
    <cellStyle name="_U수량_공설시장내_01.토공-월암교차로_깨기수량(최종)" xfId="2869"/>
    <cellStyle name="_U수량_공설시장내_01.토공-월암교차로_깨기수량(최종)_깨기수량" xfId="2870"/>
    <cellStyle name="_U수량_공설시장내_01.토공-월암교차로_깨기수량_깨기수량" xfId="2871"/>
    <cellStyle name="_U수량_공설시장내_01.토공-월암교차로_깨기수량샘플1" xfId="2872"/>
    <cellStyle name="_U수량_공설시장내_01.토공-월암교차로_깨기수량샘플1_03.포장공" xfId="2873"/>
    <cellStyle name="_U수량_공설시장내_01.토공-월암교차로_깨기수량샘플1_깨기수량" xfId="2874"/>
    <cellStyle name="_U수량_공설시장내_01-토공" xfId="2875"/>
    <cellStyle name="_U수량_공설시장내_02.강내파출소포장공" xfId="2876"/>
    <cellStyle name="_U수량_공설시장내_02.강내파출소포장공_02.배수공" xfId="2877"/>
    <cellStyle name="_U수량_공설시장내_02.강내파출소포장공_02.배수공(강내파출소)" xfId="2878"/>
    <cellStyle name="_U수량_공설시장내_02.강내파출소포장공_02.배수공(연탄)" xfId="2879"/>
    <cellStyle name="_U수량_공설시장내_02.강내파출소포장공_03.포장공" xfId="2880"/>
    <cellStyle name="_U수량_공설시장내_02.배수공" xfId="2881"/>
    <cellStyle name="_U수량_공설시장내_02.배수공(연탄)" xfId="2882"/>
    <cellStyle name="_U수량_공설시장내_02.배수공(연탄)_02.배수공" xfId="2883"/>
    <cellStyle name="_U수량_공설시장내_02.배수공(연탄)_02.배수공(강내파출소)" xfId="2884"/>
    <cellStyle name="_U수량_공설시장내_02.배수공(연탄)_03.포장공" xfId="2885"/>
    <cellStyle name="_U수량_공설시장내_02.배수공_02.배수공" xfId="2886"/>
    <cellStyle name="_U수량_공설시장내_02.배수공_02.배수공(강내파출소)" xfId="2887"/>
    <cellStyle name="_U수량_공설시장내_02.배수공_02.배수공(연탄)" xfId="2888"/>
    <cellStyle name="_U수량_공설시장내_02.배수공_02.신이평교포장공" xfId="2889"/>
    <cellStyle name="_U수량_공설시장내_02.배수공_02.신이평교포장공_03.포장공" xfId="2890"/>
    <cellStyle name="_U수량_공설시장내_02.배수공_02.진흥아파트포장공" xfId="2891"/>
    <cellStyle name="_U수량_공설시장내_02.배수공_02.진흥아파트포장공_02.배수공" xfId="2892"/>
    <cellStyle name="_U수량_공설시장내_02.배수공_02.진흥아파트포장공_02.배수공(강내파출소)" xfId="2893"/>
    <cellStyle name="_U수량_공설시장내_02.배수공_02.진흥아파트포장공_02.배수공(연탄)" xfId="2894"/>
    <cellStyle name="_U수량_공설시장내_02.배수공_02.진흥아파트포장공_03.포장공" xfId="2895"/>
    <cellStyle name="_U수량_공설시장내_02.배수공_02.포장공(진흥아파트)" xfId="2896"/>
    <cellStyle name="_U수량_공설시장내_02.배수공_02.포장공(진흥아파트)_03.포장공" xfId="2897"/>
    <cellStyle name="_U수량_공설시장내_02.배수공_03.부대공(연탄)" xfId="2898"/>
    <cellStyle name="_U수량_공설시장내_02.배수공_03.부대공(연탄)_03.포장공" xfId="2899"/>
    <cellStyle name="_U수량_공설시장내_02.배수공_03.포장공" xfId="2900"/>
    <cellStyle name="_U수량_공설시장내_02.배수공_03.포장공(연탄)" xfId="2901"/>
    <cellStyle name="_U수량_공설시장내_02.배수공_03.포장공(연탄)_03.포장공" xfId="2902"/>
    <cellStyle name="_U수량_공설시장내_02.배수공_03.포장공_03.포장공" xfId="2903"/>
    <cellStyle name="_U수량_공설시장내_02.배수공_04.교통안전시설공(강내파출소)" xfId="2904"/>
    <cellStyle name="_U수량_공설시장내_02.배수공_04.교통안전시설공(강내파출소)_03.포장공" xfId="2905"/>
    <cellStyle name="_U수량_공설시장내_02.배수공_배수공(17호선)0402" xfId="2906"/>
    <cellStyle name="_U수량_공설시장내_02.배수공_배수공(최종12-29)" xfId="2907"/>
    <cellStyle name="_U수량_공설시장내_02.배수공_배수공(최종12-29)_03.포장공" xfId="2908"/>
    <cellStyle name="_U수량_공설시장내_02.배수공_사고잦은곳 부대공" xfId="2909"/>
    <cellStyle name="_U수량_공설시장내_02.배수공_사고잦은곳 부대공_02.배수공" xfId="2910"/>
    <cellStyle name="_U수량_공설시장내_02.배수공_사고잦은곳 부대공_02.배수공(강내파출소)" xfId="2911"/>
    <cellStyle name="_U수량_공설시장내_02.배수공_사고잦은곳 부대공_02.배수공(연탄)" xfId="2912"/>
    <cellStyle name="_U수량_공설시장내_02.배수공_사고잦은곳 부대공_03.포장공" xfId="2913"/>
    <cellStyle name="_U수량_공설시장내_02.신이평교포장공" xfId="2914"/>
    <cellStyle name="_U수량_공설시장내_02.신이평교포장공_02.배수공" xfId="2915"/>
    <cellStyle name="_U수량_공설시장내_02.신이평교포장공_02.배수공(강내파출소)" xfId="2916"/>
    <cellStyle name="_U수량_공설시장내_02.신이평교포장공_02.배수공(연탄)" xfId="2917"/>
    <cellStyle name="_U수량_공설시장내_02.신이평교포장공_03.포장공" xfId="2918"/>
    <cellStyle name="_U수량_공설시장내_02.포장공(고창-해리)-" xfId="2919"/>
    <cellStyle name="_U수량_공설시장내_03.교통안전시설공(고창-해리)" xfId="2920"/>
    <cellStyle name="_U수량_공설시장내_03.부대공(연탄)" xfId="2921"/>
    <cellStyle name="_U수량_공설시장내_03.부대공(연탄)_03.포장공" xfId="2922"/>
    <cellStyle name="_U수량_공설시장내_03.포장공" xfId="2923"/>
    <cellStyle name="_U수량_공설시장내_05.교통안전시설공-물곡교" xfId="2924"/>
    <cellStyle name="_U수량_공설시장내_05.교통안전시설공-물곡교_05.교통안전시설공-물곡교" xfId="2925"/>
    <cellStyle name="_U수량_공설시장내_05.부대시설공" xfId="2926"/>
    <cellStyle name="_U수량_공설시장내_05.부대시설공_02.배수공" xfId="2927"/>
    <cellStyle name="_U수량_공설시장내_05.부대시설공_02.배수공(강내파출소)" xfId="2928"/>
    <cellStyle name="_U수량_공설시장내_05.부대시설공_02.배수공(연탄)" xfId="2929"/>
    <cellStyle name="_U수량_공설시장내_05.부대시설공_03.포장공" xfId="2930"/>
    <cellStyle name="_U수량_공설시장내_05.부대시설공_05.교통안전시설공-물곡교" xfId="2931"/>
    <cellStyle name="_U수량_공설시장내_05.부대시설공_05.부대시설공" xfId="2932"/>
    <cellStyle name="_U수량_공설시장내_05.부대시설공_05.부대시설공_02.강내파출소포장공" xfId="2933"/>
    <cellStyle name="_U수량_공설시장내_05.부대시설공_05.부대시설공_02.강내파출소포장공_02.배수공" xfId="2934"/>
    <cellStyle name="_U수량_공설시장내_05.부대시설공_05.부대시설공_02.강내파출소포장공_02.배수공(강내파출소)" xfId="2935"/>
    <cellStyle name="_U수량_공설시장내_05.부대시설공_05.부대시설공_02.강내파출소포장공_02.배수공(연탄)" xfId="2936"/>
    <cellStyle name="_U수량_공설시장내_05.부대시설공_05.부대시설공_02.강내파출소포장공_03.포장공" xfId="2937"/>
    <cellStyle name="_U수량_공설시장내_05.부대시설공_05.부대시설공_02.배수공" xfId="2938"/>
    <cellStyle name="_U수량_공설시장내_05.부대시설공_05.부대시설공_02.배수공(강내파출소)" xfId="2939"/>
    <cellStyle name="_U수량_공설시장내_05.부대시설공_05.부대시설공_02.배수공(연탄)" xfId="2940"/>
    <cellStyle name="_U수량_공설시장내_05.부대시설공_05.부대시설공_02.배수공(연탄)_03.포장공" xfId="2941"/>
    <cellStyle name="_U수량_공설시장내_05.부대시설공_05.부대시설공_02.신이평교포장공" xfId="2942"/>
    <cellStyle name="_U수량_공설시장내_05.부대시설공_05.부대시설공_02.신이평교포장공_02.배수공" xfId="2943"/>
    <cellStyle name="_U수량_공설시장내_05.부대시설공_05.부대시설공_02.신이평교포장공_02.배수공(강내파출소)" xfId="2944"/>
    <cellStyle name="_U수량_공설시장내_05.부대시설공_05.부대시설공_02.신이평교포장공_02.배수공(연탄)" xfId="2945"/>
    <cellStyle name="_U수량_공설시장내_05.부대시설공_05.부대시설공_02.신이평교포장공_03.포장공" xfId="2946"/>
    <cellStyle name="_U수량_공설시장내_05.부대시설공_05.부대시설공_03.부대공(연탄)" xfId="2947"/>
    <cellStyle name="_U수량_공설시장내_05.부대시설공_05.부대시설공_03.부대공(연탄)_03.포장공" xfId="2948"/>
    <cellStyle name="_U수량_공설시장내_05.부대시설공_05.부대시설공_03.포장공" xfId="2949"/>
    <cellStyle name="_U수량_공설시장내_05.부대시설공_05.부대시설공_06.부대공" xfId="2950"/>
    <cellStyle name="_U수량_공설시장내_05.부대시설공_05.부대시설공_06.부대공_02.배수공" xfId="2951"/>
    <cellStyle name="_U수량_공설시장내_05.부대시설공_05.부대시설공_06.부대공_02.배수공(강내파출소)" xfId="2952"/>
    <cellStyle name="_U수량_공설시장내_05.부대시설공_05.부대시설공_06.부대공_02.배수공(연탄)" xfId="2953"/>
    <cellStyle name="_U수량_공설시장내_05.부대시설공_05.부대시설공_06.부대공_03.포장공" xfId="2954"/>
    <cellStyle name="_U수량_공설시장내_05.부대시설공_교통안전시설공" xfId="2955"/>
    <cellStyle name="_U수량_공설시장내_05.부대시설공-월암교차로" xfId="2956"/>
    <cellStyle name="_U수량_공설시장내_05.부대시설공-월암교차로_02.배수공" xfId="2957"/>
    <cellStyle name="_U수량_공설시장내_05.부대시설공-월암교차로_02.배수공(강내파출소)" xfId="2958"/>
    <cellStyle name="_U수량_공설시장내_05.부대시설공-월암교차로_02.배수공(연탄)" xfId="2959"/>
    <cellStyle name="_U수량_공설시장내_05.부대시설공-월암교차로_03.포장공" xfId="2960"/>
    <cellStyle name="_U수량_공설시장내_05.부대시설공-월암교차로_05.교통안전시설공-물곡교" xfId="2961"/>
    <cellStyle name="_U수량_공설시장내_05.부대시설공-월암교차로_05.부대시설공" xfId="2962"/>
    <cellStyle name="_U수량_공설시장내_05.부대시설공-월암교차로_05.부대시설공_02.강내파출소포장공" xfId="2963"/>
    <cellStyle name="_U수량_공설시장내_05.부대시설공-월암교차로_05.부대시설공_02.강내파출소포장공_02.배수공" xfId="2964"/>
    <cellStyle name="_U수량_공설시장내_05.부대시설공-월암교차로_05.부대시설공_02.강내파출소포장공_02.배수공(강내파출소)" xfId="2965"/>
    <cellStyle name="_U수량_공설시장내_05.부대시설공-월암교차로_05.부대시설공_02.강내파출소포장공_02.배수공(연탄)" xfId="2966"/>
    <cellStyle name="_U수량_공설시장내_05.부대시설공-월암교차로_05.부대시설공_02.강내파출소포장공_03.포장공" xfId="2967"/>
    <cellStyle name="_U수량_공설시장내_05.부대시설공-월암교차로_05.부대시설공_02.배수공" xfId="2968"/>
    <cellStyle name="_U수량_공설시장내_05.부대시설공-월암교차로_05.부대시설공_02.배수공(강내파출소)" xfId="2969"/>
    <cellStyle name="_U수량_공설시장내_05.부대시설공-월암교차로_05.부대시설공_02.배수공(연탄)" xfId="2970"/>
    <cellStyle name="_U수량_공설시장내_05.부대시설공-월암교차로_05.부대시설공_02.배수공(연탄)_03.포장공" xfId="2971"/>
    <cellStyle name="_U수량_공설시장내_05.부대시설공-월암교차로_05.부대시설공_02.신이평교포장공" xfId="2972"/>
    <cellStyle name="_U수량_공설시장내_05.부대시설공-월암교차로_05.부대시설공_02.신이평교포장공_02.배수공" xfId="2973"/>
    <cellStyle name="_U수량_공설시장내_05.부대시설공-월암교차로_05.부대시설공_02.신이평교포장공_02.배수공(강내파출소)" xfId="2974"/>
    <cellStyle name="_U수량_공설시장내_05.부대시설공-월암교차로_05.부대시설공_02.신이평교포장공_02.배수공(연탄)" xfId="2975"/>
    <cellStyle name="_U수량_공설시장내_05.부대시설공-월암교차로_05.부대시설공_02.신이평교포장공_03.포장공" xfId="2976"/>
    <cellStyle name="_U수량_공설시장내_05.부대시설공-월암교차로_05.부대시설공_03.부대공(연탄)" xfId="2977"/>
    <cellStyle name="_U수량_공설시장내_05.부대시설공-월암교차로_05.부대시설공_03.부대공(연탄)_03.포장공" xfId="2978"/>
    <cellStyle name="_U수량_공설시장내_05.부대시설공-월암교차로_05.부대시설공_03.포장공" xfId="2979"/>
    <cellStyle name="_U수량_공설시장내_05.부대시설공-월암교차로_05.부대시설공_06.부대공" xfId="2980"/>
    <cellStyle name="_U수량_공설시장내_05.부대시설공-월암교차로_05.부대시설공_06.부대공_02.배수공" xfId="2981"/>
    <cellStyle name="_U수량_공설시장내_05.부대시설공-월암교차로_05.부대시설공_06.부대공_02.배수공(강내파출소)" xfId="2982"/>
    <cellStyle name="_U수량_공설시장내_05.부대시설공-월암교차로_05.부대시설공_06.부대공_02.배수공(연탄)" xfId="2983"/>
    <cellStyle name="_U수량_공설시장내_05.부대시설공-월암교차로_05.부대시설공_06.부대공_03.포장공" xfId="2984"/>
    <cellStyle name="_U수량_공설시장내_05.부대시설공-월암교차로_05-교통안전시설공이동규국도59호선 석항-정선간" xfId="2985"/>
    <cellStyle name="_U수량_공설시장내_05.부대시설공-월암교차로_05-교통안전시설공이동규국도59호선 석항-정선간_03.포장공" xfId="2986"/>
    <cellStyle name="_U수량_공설시장내_05.부대시설공-월암교차로_05-교통안전시설공이동규국도59호선 석항-정선간_05.교통안전시설공-물곡교" xfId="2987"/>
    <cellStyle name="_U수량_공설시장내_05.부대시설공-월암교차로_05-교통안전시설공이동규국도59호선 석항-정선간_교통안전시설공" xfId="2988"/>
    <cellStyle name="_U수량_공설시장내_05.부대시설공-월암교차로_59호선교통안전시설공" xfId="2989"/>
    <cellStyle name="_U수량_공설시장내_05.부대시설공-월암교차로_59호선교통안전시설공_03.포장공" xfId="2990"/>
    <cellStyle name="_U수량_공설시장내_05.부대시설공-월암교차로_59호선교통안전시설공_04.교통안전시설공(강내파출소)" xfId="2991"/>
    <cellStyle name="_U수량_공설시장내_05.부대시설공-월암교차로_59호선교통안전시설공_04.교통안전시설공(강내파출소)_03.포장공" xfId="2992"/>
    <cellStyle name="_U수량_공설시장내_05.부대시설공-월암교차로_59호선교통안전시설공_04.부대공(연탄)" xfId="2993"/>
    <cellStyle name="_U수량_공설시장내_05.부대시설공-월암교차로_59호선교통안전시설공_04.부대공(연탄)_03.포장공" xfId="2994"/>
    <cellStyle name="_U수량_공설시장내_05.부대시설공-월암교차로_59호선교통안전시설공_05.교통안전시설공-물곡교" xfId="2995"/>
    <cellStyle name="_U수량_공설시장내_05.부대시설공-월암교차로_59호선교통안전시설공_05-부대공" xfId="2996"/>
    <cellStyle name="_U수량_공설시장내_05.부대시설공-월암교차로_59호선교통안전시설공_05-부대공_03.포장공" xfId="2997"/>
    <cellStyle name="_U수량_공설시장내_05.부대시설공-월암교차로_59호선교통안전시설공_05-부대공_05.교통안전시설공-물곡교" xfId="2998"/>
    <cellStyle name="_U수량_공설시장내_05.부대시설공-월암교차로_59호선교통안전시설공_05-부대공_교통안전시설공" xfId="2999"/>
    <cellStyle name="_U수량_공설시장내_05.부대시설공-월암교차로_59호선교통안전시설공_59호선교통안전시설공" xfId="3000"/>
    <cellStyle name="_U수량_공설시장내_05.부대시설공-월암교차로_59호선교통안전시설공_59호선교통안전시설공_03.포장공" xfId="3001"/>
    <cellStyle name="_U수량_공설시장내_05.부대시설공-월암교차로_59호선교통안전시설공_59호선교통안전시설공_05.교통안전시설공-물곡교" xfId="3002"/>
    <cellStyle name="_U수량_공설시장내_05.부대시설공-월암교차로_59호선교통안전시설공_59호선교통안전시설공_교통안전시설공" xfId="3003"/>
    <cellStyle name="_U수량_공설시장내_05.부대시설공-월암교차로_59호선교통안전시설공_강내파출소 교통안전 시설공040506" xfId="3004"/>
    <cellStyle name="_U수량_공설시장내_05.부대시설공-월암교차로_59호선교통안전시설공_강내파출소 교통안전 시설공040506_03.포장공" xfId="3005"/>
    <cellStyle name="_U수량_공설시장내_05.부대시설공-월암교차로_59호선교통안전시설공_교통" xfId="3006"/>
    <cellStyle name="_U수량_공설시장내_05.부대시설공-월암교차로_59호선교통안전시설공_교통_03.포장공" xfId="3007"/>
    <cellStyle name="_U수량_공설시장내_05.부대시설공-월암교차로_59호선교통안전시설공_교통_05.교통안전시설공-물곡교" xfId="3008"/>
    <cellStyle name="_U수량_공설시장내_05.부대시설공-월암교차로_59호선교통안전시설공_교통_교통안전시설공" xfId="3009"/>
    <cellStyle name="_U수량_공설시장내_05.부대시설공-월암교차로_59호선교통안전시설공_교통안전시설공" xfId="3010"/>
    <cellStyle name="_U수량_공설시장내_05.부대시설공-월암교차로_59호선교통안전시설공_교통안전시설공_03.포장공" xfId="3011"/>
    <cellStyle name="_U수량_공설시장내_05.부대시설공-월암교차로_59호선교통안전시설공_교통안전시설공_05.교통안전시설공-물곡교" xfId="3012"/>
    <cellStyle name="_U수량_공설시장내_05.부대시설공-월암교차로_59호선교통안전시설공_교통안전시설공_1" xfId="3013"/>
    <cellStyle name="_U수량_공설시장내_05.부대시설공-월암교차로_59호선교통안전시설공_교통안전시설공_교통안전시설공" xfId="3014"/>
    <cellStyle name="_U수량_공설시장내_05.부대시설공-월암교차로_59호선교통안전시설공_교통안전시설공1" xfId="3015"/>
    <cellStyle name="_U수량_공설시장내_05.부대시설공-월암교차로_59호선교통안전시설공_교통안전시설공1_03.포장공" xfId="3016"/>
    <cellStyle name="_U수량_공설시장내_05.부대시설공-월암교차로_59호선교통안전시설공_교통안전시설공1_05.교통안전시설공-물곡교" xfId="3017"/>
    <cellStyle name="_U수량_공설시장내_05.부대시설공-월암교차로_59호선교통안전시설공_교통안전시설공1_교통안전시설공" xfId="3018"/>
    <cellStyle name="_U수량_공설시장내_05.부대시설공-월암교차로_59호선교통안전시설공_차선도색040506" xfId="3019"/>
    <cellStyle name="_U수량_공설시장내_05.부대시설공-월암교차로_59호선교통안전시설공_차선도색040506_03.포장공" xfId="3020"/>
    <cellStyle name="_U수량_공설시장내_05.부대시설공-월암교차로_교통안전시설공" xfId="3021"/>
    <cellStyle name="_U수량_공설시장내_05-교통안전시설공이동규국도59호선 석항-정선간" xfId="3022"/>
    <cellStyle name="_U수량_공설시장내_05-교통안전시설공이동규국도59호선 석항-정선간_03.포장공" xfId="3023"/>
    <cellStyle name="_U수량_공설시장내_05-교통안전시설공이동규국도59호선 석항-정선간_05.교통안전시설공-물곡교" xfId="3024"/>
    <cellStyle name="_U수량_공설시장내_05-교통안전시설공이동규국도59호선 석항-정선간_교통안전시설공" xfId="3025"/>
    <cellStyle name="_U수량_공설시장내_06.부대공" xfId="3026"/>
    <cellStyle name="_U수량_공설시장내_06.부대공_02.배수공" xfId="3027"/>
    <cellStyle name="_U수량_공설시장내_06.부대공_02.배수공(강내파출소)" xfId="3028"/>
    <cellStyle name="_U수량_공설시장내_06.부대공_02.배수공(연탄)" xfId="3029"/>
    <cellStyle name="_U수량_공설시장내_06.부대공_03.포장공" xfId="3030"/>
    <cellStyle name="_U수량_공설시장내_3배수공" xfId="3031"/>
    <cellStyle name="_U수량_공설시장내_3배수공_맹동-현장설명용(도로)" xfId="3032"/>
    <cellStyle name="_U수량_공설시장내_59호선교통안전시설공" xfId="3033"/>
    <cellStyle name="_U수량_공설시장내_59호선교통안전시설공_03.포장공" xfId="3034"/>
    <cellStyle name="_U수량_공설시장내_59호선교통안전시설공_04.교통안전시설공(강내파출소)" xfId="3035"/>
    <cellStyle name="_U수량_공설시장내_59호선교통안전시설공_04.교통안전시설공(강내파출소)_03.포장공" xfId="3036"/>
    <cellStyle name="_U수량_공설시장내_59호선교통안전시설공_04.부대공(연탄)" xfId="3037"/>
    <cellStyle name="_U수량_공설시장내_59호선교통안전시설공_04.부대공(연탄)_03.포장공" xfId="3038"/>
    <cellStyle name="_U수량_공설시장내_59호선교통안전시설공_05.교통안전시설공-물곡교" xfId="3039"/>
    <cellStyle name="_U수량_공설시장내_59호선교통안전시설공_05-부대공" xfId="3040"/>
    <cellStyle name="_U수량_공설시장내_59호선교통안전시설공_05-부대공_03.포장공" xfId="3041"/>
    <cellStyle name="_U수량_공설시장내_59호선교통안전시설공_05-부대공_05.교통안전시설공-물곡교" xfId="3042"/>
    <cellStyle name="_U수량_공설시장내_59호선교통안전시설공_05-부대공_교통안전시설공" xfId="3043"/>
    <cellStyle name="_U수량_공설시장내_59호선교통안전시설공_59호선교통안전시설공" xfId="3044"/>
    <cellStyle name="_U수량_공설시장내_59호선교통안전시설공_59호선교통안전시설공_03.포장공" xfId="3045"/>
    <cellStyle name="_U수량_공설시장내_59호선교통안전시설공_59호선교통안전시설공_05.교통안전시설공-물곡교" xfId="3046"/>
    <cellStyle name="_U수량_공설시장내_59호선교통안전시설공_59호선교통안전시설공_교통안전시설공" xfId="3047"/>
    <cellStyle name="_U수량_공설시장내_59호선교통안전시설공_강내파출소 교통안전 시설공040506" xfId="3048"/>
    <cellStyle name="_U수량_공설시장내_59호선교통안전시설공_강내파출소 교통안전 시설공040506_03.포장공" xfId="3049"/>
    <cellStyle name="_U수량_공설시장내_59호선교통안전시설공_교통" xfId="3050"/>
    <cellStyle name="_U수량_공설시장내_59호선교통안전시설공_교통_03.포장공" xfId="3051"/>
    <cellStyle name="_U수량_공설시장내_59호선교통안전시설공_교통_05.교통안전시설공-물곡교" xfId="3052"/>
    <cellStyle name="_U수량_공설시장내_59호선교통안전시설공_교통_교통안전시설공" xfId="3053"/>
    <cellStyle name="_U수량_공설시장내_59호선교통안전시설공_교통안전시설공" xfId="3054"/>
    <cellStyle name="_U수량_공설시장내_59호선교통안전시설공_교통안전시설공_03.포장공" xfId="3055"/>
    <cellStyle name="_U수량_공설시장내_59호선교통안전시설공_교통안전시설공_05.교통안전시설공-물곡교" xfId="3056"/>
    <cellStyle name="_U수량_공설시장내_59호선교통안전시설공_교통안전시설공_1" xfId="3057"/>
    <cellStyle name="_U수량_공설시장내_59호선교통안전시설공_교통안전시설공_교통안전시설공" xfId="3058"/>
    <cellStyle name="_U수량_공설시장내_59호선교통안전시설공_교통안전시설공1" xfId="3059"/>
    <cellStyle name="_U수량_공설시장내_59호선교통안전시설공_교통안전시설공1_03.포장공" xfId="3060"/>
    <cellStyle name="_U수량_공설시장내_59호선교통안전시설공_교통안전시설공1_05.교통안전시설공-물곡교" xfId="3061"/>
    <cellStyle name="_U수량_공설시장내_59호선교통안전시설공_교통안전시설공1_교통안전시설공" xfId="3062"/>
    <cellStyle name="_U수량_공설시장내_59호선교통안전시설공_차선도색040506" xfId="3063"/>
    <cellStyle name="_U수량_공설시장내_59호선교통안전시설공_차선도색040506_03.포장공" xfId="3064"/>
    <cellStyle name="_U수량_공설시장내_J형측구" xfId="3065"/>
    <cellStyle name="_U수량_공설시장내_J형측구_02.배수공" xfId="3066"/>
    <cellStyle name="_U수량_공설시장내_J형측구_02.배수공(강내파출소)" xfId="3067"/>
    <cellStyle name="_U수량_공설시장내_J형측구_02.배수공(연탄)" xfId="3068"/>
    <cellStyle name="_U수량_공설시장내_J형측구_03.포장공" xfId="3069"/>
    <cellStyle name="_U수량_공설시장내_교통안전시설공" xfId="3070"/>
    <cellStyle name="_U수량_공설시장내_교통안전시설공(중분대공사)" xfId="3071"/>
    <cellStyle name="_U수량_공설시장내_교통안전시설공_03.포장공" xfId="3072"/>
    <cellStyle name="_U수량_공설시장내_교통안전시설공_05.교통안전시설공-물곡교" xfId="3073"/>
    <cellStyle name="_U수량_공설시장내_교통안전시설공_교통안전시설공" xfId="3074"/>
    <cellStyle name="_U수량_공설시장내_규준틀" xfId="3075"/>
    <cellStyle name="_U수량_공설시장내_깨기수량" xfId="3076"/>
    <cellStyle name="_U수량_공설시장내_깨기수량(38호선)" xfId="3077"/>
    <cellStyle name="_U수량_공설시장내_깨기수량(38호선)_03.포장공" xfId="3078"/>
    <cellStyle name="_U수량_공설시장내_깨기수량(38호선)_05.교통안전시설공-물곡교" xfId="3079"/>
    <cellStyle name="_U수량_공설시장내_깨기수량(38호선)_교통안전시설공" xfId="3080"/>
    <cellStyle name="_U수량_공설시장내_깨기수량(38호선)_깨기수량" xfId="3081"/>
    <cellStyle name="_U수량_공설시장내_깨기수량(38호선)_깨기수량(최종)" xfId="3082"/>
    <cellStyle name="_U수량_공설시장내_깨기수량(38호선)_깨기수량(최종)_깨기수량" xfId="3083"/>
    <cellStyle name="_U수량_공설시장내_깨기수량(38호선)_깨기수량_깨기수량" xfId="3084"/>
    <cellStyle name="_U수량_공설시장내_깨기수량(38호선)_깨기수량샘플1" xfId="3085"/>
    <cellStyle name="_U수량_공설시장내_깨기수량(38호선)_깨기수량샘플1_03.포장공" xfId="3086"/>
    <cellStyle name="_U수량_공설시장내_깨기수량(38호선)_깨기수량샘플1_깨기수량" xfId="3087"/>
    <cellStyle name="_U수량_공설시장내_깨기수량_깨기수량" xfId="3088"/>
    <cellStyle name="_U수량_공설시장내_깨기수량_깨기수량_깨기수량" xfId="3089"/>
    <cellStyle name="_U수량_공설시장내_대야포장공" xfId="3090"/>
    <cellStyle name="_U수량_공설시장내_대야포장공_.부대공" xfId="3091"/>
    <cellStyle name="_U수량_공설시장내_대야포장공_.부대공_03.포장공" xfId="3092"/>
    <cellStyle name="_U수량_공설시장내_대야포장공_.부대공_05.교통안전시설공-물곡교" xfId="3093"/>
    <cellStyle name="_U수량_공설시장내_대야포장공_.부대공_교통안전시설공" xfId="3094"/>
    <cellStyle name="_U수량_공설시장내_대야포장공_00.교통안전시설공(서산시)" xfId="3095"/>
    <cellStyle name="_U수량_공설시장내_대야포장공_00.교통안전시설공(서산시)1" xfId="3096"/>
    <cellStyle name="_U수량_공설시장내_대야포장공_00.교통안전시설공(서산시0720)" xfId="3097"/>
    <cellStyle name="_U수량_공설시장내_대야포장공_01.토공(사토)" xfId="3098"/>
    <cellStyle name="_U수량_공설시장내_대야포장공_01.토공-광석교" xfId="3099"/>
    <cellStyle name="_U수량_공설시장내_대야포장공_01.토공-월암교차로" xfId="3100"/>
    <cellStyle name="_U수량_공설시장내_대야포장공_01.토공-월암교차로_03.포장공" xfId="3101"/>
    <cellStyle name="_U수량_공설시장내_대야포장공_01.토공-월암교차로_05.교통안전시설공-물곡교" xfId="3102"/>
    <cellStyle name="_U수량_공설시장내_대야포장공_01.토공-월암교차로_교통안전시설공" xfId="3103"/>
    <cellStyle name="_U수량_공설시장내_대야포장공_01.토공-월암교차로_깨기수량" xfId="3104"/>
    <cellStyle name="_U수량_공설시장내_대야포장공_01.토공-월암교차로_깨기수량(최종)" xfId="3105"/>
    <cellStyle name="_U수량_공설시장내_대야포장공_01.토공-월암교차로_깨기수량(최종)_깨기수량" xfId="3106"/>
    <cellStyle name="_U수량_공설시장내_대야포장공_01.토공-월암교차로_깨기수량_깨기수량" xfId="3107"/>
    <cellStyle name="_U수량_공설시장내_대야포장공_01.토공-월암교차로_깨기수량샘플1" xfId="3108"/>
    <cellStyle name="_U수량_공설시장내_대야포장공_01.토공-월암교차로_깨기수량샘플1_03.포장공" xfId="3109"/>
    <cellStyle name="_U수량_공설시장내_대야포장공_01.토공-월암교차로_깨기수량샘플1_깨기수량" xfId="3110"/>
    <cellStyle name="_U수량_공설시장내_대야포장공_01-토공" xfId="3111"/>
    <cellStyle name="_U수량_공설시장내_대야포장공_02.강내파출소포장공" xfId="3112"/>
    <cellStyle name="_U수량_공설시장내_대야포장공_02.강내파출소포장공_02.배수공" xfId="3113"/>
    <cellStyle name="_U수량_공설시장내_대야포장공_02.강내파출소포장공_02.배수공(강내파출소)" xfId="3114"/>
    <cellStyle name="_U수량_공설시장내_대야포장공_02.강내파출소포장공_02.배수공(연탄)" xfId="3115"/>
    <cellStyle name="_U수량_공설시장내_대야포장공_02.강내파출소포장공_03.포장공" xfId="3116"/>
    <cellStyle name="_U수량_공설시장내_대야포장공_02.배수공" xfId="3117"/>
    <cellStyle name="_U수량_공설시장내_대야포장공_02.배수공(연탄)" xfId="3118"/>
    <cellStyle name="_U수량_공설시장내_대야포장공_02.배수공(연탄)_02.배수공" xfId="3119"/>
    <cellStyle name="_U수량_공설시장내_대야포장공_02.배수공(연탄)_02.배수공(강내파출소)" xfId="3120"/>
    <cellStyle name="_U수량_공설시장내_대야포장공_02.배수공(연탄)_03.포장공" xfId="3121"/>
    <cellStyle name="_U수량_공설시장내_대야포장공_02.배수공_02.배수공" xfId="3122"/>
    <cellStyle name="_U수량_공설시장내_대야포장공_02.배수공_02.배수공(강내파출소)" xfId="3123"/>
    <cellStyle name="_U수량_공설시장내_대야포장공_02.배수공_02.배수공(연탄)" xfId="3124"/>
    <cellStyle name="_U수량_공설시장내_대야포장공_02.배수공_02.신이평교포장공" xfId="3125"/>
    <cellStyle name="_U수량_공설시장내_대야포장공_02.배수공_02.신이평교포장공_03.포장공" xfId="3126"/>
    <cellStyle name="_U수량_공설시장내_대야포장공_02.배수공_02.진흥아파트포장공" xfId="3127"/>
    <cellStyle name="_U수량_공설시장내_대야포장공_02.배수공_02.진흥아파트포장공_02.배수공" xfId="3128"/>
    <cellStyle name="_U수량_공설시장내_대야포장공_02.배수공_02.진흥아파트포장공_02.배수공(강내파출소)" xfId="3129"/>
    <cellStyle name="_U수량_공설시장내_대야포장공_02.배수공_02.진흥아파트포장공_02.배수공(연탄)" xfId="3130"/>
    <cellStyle name="_U수량_공설시장내_대야포장공_02.배수공_02.진흥아파트포장공_03.포장공" xfId="3131"/>
    <cellStyle name="_U수량_공설시장내_대야포장공_02.배수공_02.포장공(진흥아파트)" xfId="3132"/>
    <cellStyle name="_U수량_공설시장내_대야포장공_02.배수공_02.포장공(진흥아파트)_03.포장공" xfId="3133"/>
    <cellStyle name="_U수량_공설시장내_대야포장공_02.배수공_03.부대공(연탄)" xfId="3134"/>
    <cellStyle name="_U수량_공설시장내_대야포장공_02.배수공_03.부대공(연탄)_03.포장공" xfId="3135"/>
    <cellStyle name="_U수량_공설시장내_대야포장공_02.배수공_03.포장공" xfId="3136"/>
    <cellStyle name="_U수량_공설시장내_대야포장공_02.배수공_03.포장공(연탄)" xfId="3137"/>
    <cellStyle name="_U수량_공설시장내_대야포장공_02.배수공_03.포장공(연탄)_03.포장공" xfId="3138"/>
    <cellStyle name="_U수량_공설시장내_대야포장공_02.배수공_03.포장공_03.포장공" xfId="3139"/>
    <cellStyle name="_U수량_공설시장내_대야포장공_02.배수공_04.교통안전시설공(강내파출소)" xfId="3140"/>
    <cellStyle name="_U수량_공설시장내_대야포장공_02.배수공_04.교통안전시설공(강내파출소)_03.포장공" xfId="3141"/>
    <cellStyle name="_U수량_공설시장내_대야포장공_02.배수공_배수공(17호선)0402" xfId="3142"/>
    <cellStyle name="_U수량_공설시장내_대야포장공_02.배수공_배수공(최종12-29)" xfId="3143"/>
    <cellStyle name="_U수량_공설시장내_대야포장공_02.배수공_배수공(최종12-29)_03.포장공" xfId="3144"/>
    <cellStyle name="_U수량_공설시장내_대야포장공_02.배수공_사고잦은곳 부대공" xfId="3145"/>
    <cellStyle name="_U수량_공설시장내_대야포장공_02.배수공_사고잦은곳 부대공_02.배수공" xfId="3146"/>
    <cellStyle name="_U수량_공설시장내_대야포장공_02.배수공_사고잦은곳 부대공_02.배수공(강내파출소)" xfId="3147"/>
    <cellStyle name="_U수량_공설시장내_대야포장공_02.배수공_사고잦은곳 부대공_02.배수공(연탄)" xfId="3148"/>
    <cellStyle name="_U수량_공설시장내_대야포장공_02.배수공_사고잦은곳 부대공_03.포장공" xfId="3149"/>
    <cellStyle name="_U수량_공설시장내_대야포장공_02.신이평교포장공" xfId="3150"/>
    <cellStyle name="_U수량_공설시장내_대야포장공_02.신이평교포장공_02.배수공" xfId="3151"/>
    <cellStyle name="_U수량_공설시장내_대야포장공_02.신이평교포장공_02.배수공(강내파출소)" xfId="3152"/>
    <cellStyle name="_U수량_공설시장내_대야포장공_02.신이평교포장공_02.배수공(연탄)" xfId="3153"/>
    <cellStyle name="_U수량_공설시장내_대야포장공_02.신이평교포장공_03.포장공" xfId="3154"/>
    <cellStyle name="_U수량_공설시장내_대야포장공_02.포장공(고창-해리)-" xfId="3155"/>
    <cellStyle name="_U수량_공설시장내_대야포장공_03.교통안전시설공(고창-해리)" xfId="3156"/>
    <cellStyle name="_U수량_공설시장내_대야포장공_03.부대공(연탄)" xfId="3157"/>
    <cellStyle name="_U수량_공설시장내_대야포장공_03.부대공(연탄)_03.포장공" xfId="3158"/>
    <cellStyle name="_U수량_공설시장내_대야포장공_03.포장공" xfId="3159"/>
    <cellStyle name="_U수량_공설시장내_대야포장공_05.교통안전시설공-물곡교" xfId="3160"/>
    <cellStyle name="_U수량_공설시장내_대야포장공_05.교통안전시설공-물곡교_05.교통안전시설공-물곡교" xfId="3161"/>
    <cellStyle name="_U수량_공설시장내_대야포장공_05.부대시설공" xfId="3162"/>
    <cellStyle name="_U수량_공설시장내_대야포장공_05.부대시설공_02.배수공" xfId="3163"/>
    <cellStyle name="_U수량_공설시장내_대야포장공_05.부대시설공_02.배수공(강내파출소)" xfId="3164"/>
    <cellStyle name="_U수량_공설시장내_대야포장공_05.부대시설공_02.배수공(연탄)" xfId="3165"/>
    <cellStyle name="_U수량_공설시장내_대야포장공_05.부대시설공_03.포장공" xfId="3166"/>
    <cellStyle name="_U수량_공설시장내_대야포장공_05.부대시설공_05.교통안전시설공-물곡교" xfId="3167"/>
    <cellStyle name="_U수량_공설시장내_대야포장공_05.부대시설공_05.부대시설공" xfId="3168"/>
    <cellStyle name="_U수량_공설시장내_대야포장공_05.부대시설공_05.부대시설공_02.강내파출소포장공" xfId="3169"/>
    <cellStyle name="_U수량_공설시장내_대야포장공_05.부대시설공_05.부대시설공_02.강내파출소포장공_02.배수공" xfId="3170"/>
    <cellStyle name="_U수량_공설시장내_대야포장공_05.부대시설공_05.부대시설공_02.강내파출소포장공_02.배수공(강내파출소)" xfId="3171"/>
    <cellStyle name="_U수량_공설시장내_대야포장공_05.부대시설공_05.부대시설공_02.강내파출소포장공_02.배수공(연탄)" xfId="3172"/>
    <cellStyle name="_U수량_공설시장내_대야포장공_05.부대시설공_05.부대시설공_02.강내파출소포장공_03.포장공" xfId="3173"/>
    <cellStyle name="_U수량_공설시장내_대야포장공_05.부대시설공_05.부대시설공_02.배수공" xfId="3174"/>
    <cellStyle name="_U수량_공설시장내_대야포장공_05.부대시설공_05.부대시설공_02.배수공(강내파출소)" xfId="3175"/>
    <cellStyle name="_U수량_공설시장내_대야포장공_05.부대시설공_05.부대시설공_02.배수공(연탄)" xfId="3176"/>
    <cellStyle name="_U수량_공설시장내_대야포장공_05.부대시설공_05.부대시설공_02.배수공(연탄)_03.포장공" xfId="3177"/>
    <cellStyle name="_U수량_공설시장내_대야포장공_05.부대시설공_05.부대시설공_02.신이평교포장공" xfId="3178"/>
    <cellStyle name="_U수량_공설시장내_대야포장공_05.부대시설공_05.부대시설공_02.신이평교포장공_02.배수공" xfId="3179"/>
    <cellStyle name="_U수량_공설시장내_대야포장공_05.부대시설공_05.부대시설공_02.신이평교포장공_02.배수공(강내파출소)" xfId="3180"/>
    <cellStyle name="_U수량_공설시장내_대야포장공_05.부대시설공_05.부대시설공_02.신이평교포장공_02.배수공(연탄)" xfId="3181"/>
    <cellStyle name="_U수량_공설시장내_대야포장공_05.부대시설공_05.부대시설공_02.신이평교포장공_03.포장공" xfId="3182"/>
    <cellStyle name="_U수량_공설시장내_대야포장공_05.부대시설공_05.부대시설공_03.부대공(연탄)" xfId="3183"/>
    <cellStyle name="_U수량_공설시장내_대야포장공_05.부대시설공_05.부대시설공_03.부대공(연탄)_03.포장공" xfId="3184"/>
    <cellStyle name="_U수량_공설시장내_대야포장공_05.부대시설공_05.부대시설공_03.포장공" xfId="3185"/>
    <cellStyle name="_U수량_공설시장내_대야포장공_05.부대시설공_05.부대시설공_06.부대공" xfId="3186"/>
    <cellStyle name="_U수량_공설시장내_대야포장공_05.부대시설공_05.부대시설공_06.부대공_02.배수공" xfId="3187"/>
    <cellStyle name="_U수량_공설시장내_대야포장공_05.부대시설공_05.부대시설공_06.부대공_02.배수공(강내파출소)" xfId="3188"/>
    <cellStyle name="_U수량_공설시장내_대야포장공_05.부대시설공_05.부대시설공_06.부대공_02.배수공(연탄)" xfId="3189"/>
    <cellStyle name="_U수량_공설시장내_대야포장공_05.부대시설공_05.부대시설공_06.부대공_03.포장공" xfId="3190"/>
    <cellStyle name="_U수량_공설시장내_대야포장공_05.부대시설공_교통안전시설공" xfId="3191"/>
    <cellStyle name="_U수량_공설시장내_대야포장공_05.부대시설공-월암교차로" xfId="3192"/>
    <cellStyle name="_U수량_공설시장내_대야포장공_05.부대시설공-월암교차로_02.배수공" xfId="3193"/>
    <cellStyle name="_U수량_공설시장내_대야포장공_05.부대시설공-월암교차로_02.배수공(강내파출소)" xfId="3194"/>
    <cellStyle name="_U수량_공설시장내_대야포장공_05.부대시설공-월암교차로_02.배수공(연탄)" xfId="3195"/>
    <cellStyle name="_U수량_공설시장내_대야포장공_05.부대시설공-월암교차로_03.포장공" xfId="3196"/>
    <cellStyle name="_U수량_공설시장내_대야포장공_05.부대시설공-월암교차로_05.교통안전시설공-물곡교" xfId="3197"/>
    <cellStyle name="_U수량_공설시장내_대야포장공_05.부대시설공-월암교차로_05.부대시설공" xfId="3198"/>
    <cellStyle name="_U수량_공설시장내_대야포장공_05.부대시설공-월암교차로_05.부대시설공_02.강내파출소포장공" xfId="3199"/>
    <cellStyle name="_U수량_공설시장내_대야포장공_05.부대시설공-월암교차로_05.부대시설공_02.강내파출소포장공_02.배수공" xfId="3200"/>
    <cellStyle name="_U수량_공설시장내_대야포장공_05.부대시설공-월암교차로_05.부대시설공_02.강내파출소포장공_02.배수공(강내파출소)" xfId="3201"/>
    <cellStyle name="_U수량_공설시장내_대야포장공_05.부대시설공-월암교차로_05.부대시설공_02.강내파출소포장공_02.배수공(연탄)" xfId="3202"/>
    <cellStyle name="_U수량_공설시장내_대야포장공_05.부대시설공-월암교차로_05.부대시설공_02.강내파출소포장공_03.포장공" xfId="3203"/>
    <cellStyle name="_U수량_공설시장내_대야포장공_05.부대시설공-월암교차로_05.부대시설공_02.배수공" xfId="3204"/>
    <cellStyle name="_U수량_공설시장내_대야포장공_05.부대시설공-월암교차로_05.부대시설공_02.배수공(강내파출소)" xfId="3205"/>
    <cellStyle name="_U수량_공설시장내_대야포장공_05.부대시설공-월암교차로_05.부대시설공_02.배수공(연탄)" xfId="3206"/>
    <cellStyle name="_U수량_공설시장내_대야포장공_05.부대시설공-월암교차로_05.부대시설공_02.배수공(연탄)_03.포장공" xfId="3207"/>
    <cellStyle name="_U수량_공설시장내_대야포장공_05.부대시설공-월암교차로_05.부대시설공_02.신이평교포장공" xfId="3208"/>
    <cellStyle name="_U수량_공설시장내_대야포장공_05.부대시설공-월암교차로_05.부대시설공_02.신이평교포장공_02.배수공" xfId="3209"/>
    <cellStyle name="_U수량_공설시장내_대야포장공_05.부대시설공-월암교차로_05.부대시설공_02.신이평교포장공_02.배수공(강내파출소)" xfId="3210"/>
    <cellStyle name="_U수량_공설시장내_대야포장공_05.부대시설공-월암교차로_05.부대시설공_02.신이평교포장공_02.배수공(연탄)" xfId="3211"/>
    <cellStyle name="_U수량_공설시장내_대야포장공_05.부대시설공-월암교차로_05.부대시설공_02.신이평교포장공_03.포장공" xfId="3212"/>
    <cellStyle name="_U수량_공설시장내_대야포장공_05.부대시설공-월암교차로_05.부대시설공_03.부대공(연탄)" xfId="3213"/>
    <cellStyle name="_U수량_공설시장내_대야포장공_05.부대시설공-월암교차로_05.부대시설공_03.부대공(연탄)_03.포장공" xfId="3214"/>
    <cellStyle name="_U수량_공설시장내_대야포장공_05.부대시설공-월암교차로_05.부대시설공_03.포장공" xfId="3215"/>
    <cellStyle name="_U수량_공설시장내_대야포장공_05.부대시설공-월암교차로_05.부대시설공_06.부대공" xfId="3216"/>
    <cellStyle name="_U수량_공설시장내_대야포장공_05.부대시설공-월암교차로_05.부대시설공_06.부대공_02.배수공" xfId="3217"/>
    <cellStyle name="_U수량_공설시장내_대야포장공_05.부대시설공-월암교차로_05.부대시설공_06.부대공_02.배수공(강내파출소)" xfId="3218"/>
    <cellStyle name="_U수량_공설시장내_대야포장공_05.부대시설공-월암교차로_05.부대시설공_06.부대공_02.배수공(연탄)" xfId="3219"/>
    <cellStyle name="_U수량_공설시장내_대야포장공_05.부대시설공-월암교차로_05.부대시설공_06.부대공_03.포장공" xfId="3220"/>
    <cellStyle name="_U수량_공설시장내_대야포장공_05.부대시설공-월암교차로_05-교통안전시설공이동규국도59호선 석항-정선간" xfId="3221"/>
    <cellStyle name="_U수량_공설시장내_대야포장공_05.부대시설공-월암교차로_05-교통안전시설공이동규국도59호선 석항-정선간_03.포장공" xfId="3222"/>
    <cellStyle name="_U수량_공설시장내_대야포장공_05.부대시설공-월암교차로_05-교통안전시설공이동규국도59호선 석항-정선간_05.교통안전시설공-물곡교" xfId="3223"/>
    <cellStyle name="_U수량_공설시장내_대야포장공_05.부대시설공-월암교차로_05-교통안전시설공이동규국도59호선 석항-정선간_교통안전시설공" xfId="3224"/>
    <cellStyle name="_U수량_공설시장내_대야포장공_05.부대시설공-월암교차로_59호선교통안전시설공" xfId="3225"/>
    <cellStyle name="_U수량_공설시장내_대야포장공_05.부대시설공-월암교차로_59호선교통안전시설공_03.포장공" xfId="3226"/>
    <cellStyle name="_U수량_공설시장내_대야포장공_05.부대시설공-월암교차로_59호선교통안전시설공_04.교통안전시설공(강내파출소)" xfId="3227"/>
    <cellStyle name="_U수량_공설시장내_대야포장공_05.부대시설공-월암교차로_59호선교통안전시설공_04.교통안전시설공(강내파출소)_03.포장공" xfId="3228"/>
    <cellStyle name="_U수량_공설시장내_대야포장공_05.부대시설공-월암교차로_59호선교통안전시설공_04.부대공(연탄)" xfId="3229"/>
    <cellStyle name="_U수량_공설시장내_대야포장공_05.부대시설공-월암교차로_59호선교통안전시설공_04.부대공(연탄)_03.포장공" xfId="3230"/>
    <cellStyle name="_U수량_공설시장내_대야포장공_05.부대시설공-월암교차로_59호선교통안전시설공_05.교통안전시설공-물곡교" xfId="3231"/>
    <cellStyle name="_U수량_공설시장내_대야포장공_05.부대시설공-월암교차로_59호선교통안전시설공_05-부대공" xfId="3232"/>
    <cellStyle name="_U수량_공설시장내_대야포장공_05.부대시설공-월암교차로_59호선교통안전시설공_05-부대공_03.포장공" xfId="3233"/>
    <cellStyle name="_U수량_공설시장내_대야포장공_05.부대시설공-월암교차로_59호선교통안전시설공_05-부대공_05.교통안전시설공-물곡교" xfId="3234"/>
    <cellStyle name="_U수량_공설시장내_대야포장공_05.부대시설공-월암교차로_59호선교통안전시설공_05-부대공_교통안전시설공" xfId="3235"/>
    <cellStyle name="_U수량_공설시장내_대야포장공_05.부대시설공-월암교차로_59호선교통안전시설공_59호선교통안전시설공" xfId="3236"/>
    <cellStyle name="_U수량_공설시장내_대야포장공_05.부대시설공-월암교차로_59호선교통안전시설공_59호선교통안전시설공_03.포장공" xfId="3237"/>
    <cellStyle name="_U수량_공설시장내_대야포장공_05.부대시설공-월암교차로_59호선교통안전시설공_59호선교통안전시설공_05.교통안전시설공-물곡교" xfId="3238"/>
    <cellStyle name="_U수량_공설시장내_대야포장공_05.부대시설공-월암교차로_59호선교통안전시설공_59호선교통안전시설공_교통안전시설공" xfId="3239"/>
    <cellStyle name="_U수량_공설시장내_대야포장공_05.부대시설공-월암교차로_59호선교통안전시설공_강내파출소 교통안전 시설공040506" xfId="3240"/>
    <cellStyle name="_U수량_공설시장내_대야포장공_05.부대시설공-월암교차로_59호선교통안전시설공_강내파출소 교통안전 시설공040506_03.포장공" xfId="3241"/>
    <cellStyle name="_U수량_공설시장내_대야포장공_05.부대시설공-월암교차로_59호선교통안전시설공_교통" xfId="3242"/>
    <cellStyle name="_U수량_공설시장내_대야포장공_05.부대시설공-월암교차로_59호선교통안전시설공_교통_03.포장공" xfId="3243"/>
    <cellStyle name="_U수량_공설시장내_대야포장공_05.부대시설공-월암교차로_59호선교통안전시설공_교통_05.교통안전시설공-물곡교" xfId="3244"/>
    <cellStyle name="_U수량_공설시장내_대야포장공_05.부대시설공-월암교차로_59호선교통안전시설공_교통_교통안전시설공" xfId="3245"/>
    <cellStyle name="_U수량_공설시장내_대야포장공_05.부대시설공-월암교차로_59호선교통안전시설공_교통안전시설공" xfId="3246"/>
    <cellStyle name="_U수량_공설시장내_대야포장공_05.부대시설공-월암교차로_59호선교통안전시설공_교통안전시설공_03.포장공" xfId="3247"/>
    <cellStyle name="_U수량_공설시장내_대야포장공_05.부대시설공-월암교차로_59호선교통안전시설공_교통안전시설공_05.교통안전시설공-물곡교" xfId="3248"/>
    <cellStyle name="_U수량_공설시장내_대야포장공_05.부대시설공-월암교차로_59호선교통안전시설공_교통안전시설공_1" xfId="3249"/>
    <cellStyle name="_U수량_공설시장내_대야포장공_05.부대시설공-월암교차로_59호선교통안전시설공_교통안전시설공_교통안전시설공" xfId="3250"/>
    <cellStyle name="_U수량_공설시장내_대야포장공_05.부대시설공-월암교차로_59호선교통안전시설공_교통안전시설공1" xfId="3251"/>
    <cellStyle name="_U수량_공설시장내_대야포장공_05.부대시설공-월암교차로_59호선교통안전시설공_교통안전시설공1_03.포장공" xfId="3252"/>
    <cellStyle name="_U수량_공설시장내_대야포장공_05.부대시설공-월암교차로_59호선교통안전시설공_교통안전시설공1_05.교통안전시설공-물곡교" xfId="3253"/>
    <cellStyle name="_U수량_공설시장내_대야포장공_05.부대시설공-월암교차로_59호선교통안전시설공_교통안전시설공1_교통안전시설공" xfId="3254"/>
    <cellStyle name="_U수량_공설시장내_대야포장공_05.부대시설공-월암교차로_59호선교통안전시설공_차선도색040506" xfId="3255"/>
    <cellStyle name="_U수량_공설시장내_대야포장공_05.부대시설공-월암교차로_59호선교통안전시설공_차선도색040506_03.포장공" xfId="3256"/>
    <cellStyle name="_U수량_공설시장내_대야포장공_05.부대시설공-월암교차로_교통안전시설공" xfId="3257"/>
    <cellStyle name="_U수량_공설시장내_대야포장공_05-교통안전시설공이동규국도59호선 석항-정선간" xfId="3258"/>
    <cellStyle name="_U수량_공설시장내_대야포장공_05-교통안전시설공이동규국도59호선 석항-정선간_03.포장공" xfId="3259"/>
    <cellStyle name="_U수량_공설시장내_대야포장공_05-교통안전시설공이동규국도59호선 석항-정선간_05.교통안전시설공-물곡교" xfId="3260"/>
    <cellStyle name="_U수량_공설시장내_대야포장공_05-교통안전시설공이동규국도59호선 석항-정선간_교통안전시설공" xfId="3261"/>
    <cellStyle name="_U수량_공설시장내_대야포장공_06.부대공" xfId="3262"/>
    <cellStyle name="_U수량_공설시장내_대야포장공_06.부대공_02.배수공" xfId="3263"/>
    <cellStyle name="_U수량_공설시장내_대야포장공_06.부대공_02.배수공(강내파출소)" xfId="3264"/>
    <cellStyle name="_U수량_공설시장내_대야포장공_06.부대공_02.배수공(연탄)" xfId="3265"/>
    <cellStyle name="_U수량_공설시장내_대야포장공_06.부대공_03.포장공" xfId="3266"/>
    <cellStyle name="_U수량_공설시장내_대야포장공_59호선교통안전시설공" xfId="3267"/>
    <cellStyle name="_U수량_공설시장내_대야포장공_59호선교통안전시설공_03.포장공" xfId="3268"/>
    <cellStyle name="_U수량_공설시장내_대야포장공_59호선교통안전시설공_04.교통안전시설공(강내파출소)" xfId="3269"/>
    <cellStyle name="_U수량_공설시장내_대야포장공_59호선교통안전시설공_04.교통안전시설공(강내파출소)_03.포장공" xfId="3270"/>
    <cellStyle name="_U수량_공설시장내_대야포장공_59호선교통안전시설공_04.부대공(연탄)" xfId="3271"/>
    <cellStyle name="_U수량_공설시장내_대야포장공_59호선교통안전시설공_04.부대공(연탄)_03.포장공" xfId="3272"/>
    <cellStyle name="_U수량_공설시장내_대야포장공_59호선교통안전시설공_05.교통안전시설공-물곡교" xfId="3273"/>
    <cellStyle name="_U수량_공설시장내_대야포장공_59호선교통안전시설공_05-부대공" xfId="3274"/>
    <cellStyle name="_U수량_공설시장내_대야포장공_59호선교통안전시설공_05-부대공_03.포장공" xfId="3275"/>
    <cellStyle name="_U수량_공설시장내_대야포장공_59호선교통안전시설공_05-부대공_05.교통안전시설공-물곡교" xfId="3276"/>
    <cellStyle name="_U수량_공설시장내_대야포장공_59호선교통안전시설공_05-부대공_교통안전시설공" xfId="3277"/>
    <cellStyle name="_U수량_공설시장내_대야포장공_59호선교통안전시설공_59호선교통안전시설공" xfId="3278"/>
    <cellStyle name="_U수량_공설시장내_대야포장공_59호선교통안전시설공_59호선교통안전시설공_03.포장공" xfId="3279"/>
    <cellStyle name="_U수량_공설시장내_대야포장공_59호선교통안전시설공_59호선교통안전시설공_05.교통안전시설공-물곡교" xfId="3280"/>
    <cellStyle name="_U수량_공설시장내_대야포장공_59호선교통안전시설공_59호선교통안전시설공_교통안전시설공" xfId="3281"/>
    <cellStyle name="_U수량_공설시장내_대야포장공_59호선교통안전시설공_강내파출소 교통안전 시설공040506" xfId="3282"/>
    <cellStyle name="_U수량_공설시장내_대야포장공_59호선교통안전시설공_강내파출소 교통안전 시설공040506_03.포장공" xfId="3283"/>
    <cellStyle name="_U수량_공설시장내_대야포장공_59호선교통안전시설공_교통" xfId="3284"/>
    <cellStyle name="_U수량_공설시장내_대야포장공_59호선교통안전시설공_교통_03.포장공" xfId="3285"/>
    <cellStyle name="_U수량_공설시장내_대야포장공_59호선교통안전시설공_교통_05.교통안전시설공-물곡교" xfId="3286"/>
    <cellStyle name="_U수량_공설시장내_대야포장공_59호선교통안전시설공_교통_교통안전시설공" xfId="3287"/>
    <cellStyle name="_U수량_공설시장내_대야포장공_59호선교통안전시설공_교통안전시설공" xfId="3288"/>
    <cellStyle name="_U수량_공설시장내_대야포장공_59호선교통안전시설공_교통안전시설공_03.포장공" xfId="3289"/>
    <cellStyle name="_U수량_공설시장내_대야포장공_59호선교통안전시설공_교통안전시설공_05.교통안전시설공-물곡교" xfId="3290"/>
    <cellStyle name="_U수량_공설시장내_대야포장공_59호선교통안전시설공_교통안전시설공_1" xfId="3291"/>
    <cellStyle name="_U수량_공설시장내_대야포장공_59호선교통안전시설공_교통안전시설공_교통안전시설공" xfId="3292"/>
    <cellStyle name="_U수량_공설시장내_대야포장공_59호선교통안전시설공_교통안전시설공1" xfId="3293"/>
    <cellStyle name="_U수량_공설시장내_대야포장공_59호선교통안전시설공_교통안전시설공1_03.포장공" xfId="3294"/>
    <cellStyle name="_U수량_공설시장내_대야포장공_59호선교통안전시설공_교통안전시설공1_05.교통안전시설공-물곡교" xfId="3295"/>
    <cellStyle name="_U수량_공설시장내_대야포장공_59호선교통안전시설공_교통안전시설공1_교통안전시설공" xfId="3296"/>
    <cellStyle name="_U수량_공설시장내_대야포장공_59호선교통안전시설공_차선도색040506" xfId="3297"/>
    <cellStyle name="_U수량_공설시장내_대야포장공_59호선교통안전시설공_차선도색040506_03.포장공" xfId="3298"/>
    <cellStyle name="_U수량_공설시장내_대야포장공_J형측구" xfId="3299"/>
    <cellStyle name="_U수량_공설시장내_대야포장공_J형측구_02.배수공" xfId="3300"/>
    <cellStyle name="_U수량_공설시장내_대야포장공_J형측구_02.배수공(강내파출소)" xfId="3301"/>
    <cellStyle name="_U수량_공설시장내_대야포장공_J형측구_02.배수공(연탄)" xfId="3302"/>
    <cellStyle name="_U수량_공설시장내_대야포장공_J형측구_03.포장공" xfId="3303"/>
    <cellStyle name="_U수량_공설시장내_대야포장공_교통안전시설공" xfId="3304"/>
    <cellStyle name="_U수량_공설시장내_대야포장공_교통안전시설공(중분대공사)" xfId="3305"/>
    <cellStyle name="_U수량_공설시장내_대야포장공_교통안전시설공_03.포장공" xfId="3306"/>
    <cellStyle name="_U수량_공설시장내_대야포장공_교통안전시설공_05.교통안전시설공-물곡교" xfId="3307"/>
    <cellStyle name="_U수량_공설시장내_대야포장공_교통안전시설공_교통안전시설공" xfId="3308"/>
    <cellStyle name="_U수량_공설시장내_대야포장공_규준틀" xfId="3309"/>
    <cellStyle name="_U수량_공설시장내_대야포장공_깨기수량" xfId="3310"/>
    <cellStyle name="_U수량_공설시장내_대야포장공_깨기수량(38호선)" xfId="3311"/>
    <cellStyle name="_U수량_공설시장내_대야포장공_깨기수량(38호선)_03.포장공" xfId="3312"/>
    <cellStyle name="_U수량_공설시장내_대야포장공_깨기수량(38호선)_05.교통안전시설공-물곡교" xfId="3313"/>
    <cellStyle name="_U수량_공설시장내_대야포장공_깨기수량(38호선)_교통안전시설공" xfId="3314"/>
    <cellStyle name="_U수량_공설시장내_대야포장공_깨기수량(38호선)_깨기수량" xfId="3315"/>
    <cellStyle name="_U수량_공설시장내_대야포장공_깨기수량(38호선)_깨기수량(최종)" xfId="3316"/>
    <cellStyle name="_U수량_공설시장내_대야포장공_깨기수량(38호선)_깨기수량(최종)_깨기수량" xfId="3317"/>
    <cellStyle name="_U수량_공설시장내_대야포장공_깨기수량(38호선)_깨기수량_깨기수량" xfId="3318"/>
    <cellStyle name="_U수량_공설시장내_대야포장공_깨기수량(38호선)_깨기수량샘플1" xfId="3319"/>
    <cellStyle name="_U수량_공설시장내_대야포장공_깨기수량(38호선)_깨기수량샘플1_03.포장공" xfId="3320"/>
    <cellStyle name="_U수량_공설시장내_대야포장공_깨기수량(38호선)_깨기수량샘플1_깨기수량" xfId="3321"/>
    <cellStyle name="_U수량_공설시장내_대야포장공_깨기수량_깨기수량" xfId="3322"/>
    <cellStyle name="_U수량_공설시장내_대야포장공_깨기수량_깨기수량_깨기수량" xfId="3323"/>
    <cellStyle name="_U수량_공설시장내_대야포장공_대야배수공" xfId="3324"/>
    <cellStyle name="_U수량_공설시장내_대야포장공_대야배수공_3배수공" xfId="3325"/>
    <cellStyle name="_U수량_공설시장내_대야포장공_대야배수공_3배수공_맹동-현장설명용(도로)" xfId="3326"/>
    <cellStyle name="_U수량_공설시장내_대야포장공_대야배수공_맹동-현장설명용(도로)" xfId="3327"/>
    <cellStyle name="_U수량_공설시장내_대야포장공_맹동-현장설명용(도로)" xfId="3328"/>
    <cellStyle name="_U수량_공설시장내_대야포장공_배수공" xfId="3329"/>
    <cellStyle name="_U수량_공설시장내_대야포장공_배수공(7월30일)" xfId="3330"/>
    <cellStyle name="_U수량_공설시장내_대야포장공_배수공(7월30일)_03.포장공" xfId="3331"/>
    <cellStyle name="_U수량_공설시장내_대야포장공_배수공(7월30일)_05.교통안전시설공-물곡교" xfId="3332"/>
    <cellStyle name="_U수량_공설시장내_대야포장공_배수공(7월30일)_교통안전시설공" xfId="3333"/>
    <cellStyle name="_U수량_공설시장내_대야포장공_배수공(7월30일)_깨기수량" xfId="3334"/>
    <cellStyle name="_U수량_공설시장내_대야포장공_배수공(7월30일)_깨기수량(최종)" xfId="3335"/>
    <cellStyle name="_U수량_공설시장내_대야포장공_배수공(7월30일)_깨기수량(최종)_깨기수량" xfId="3336"/>
    <cellStyle name="_U수량_공설시장내_대야포장공_배수공(7월30일)_깨기수량_깨기수량" xfId="3337"/>
    <cellStyle name="_U수량_공설시장내_대야포장공_배수공(7월30일)_깨기수량샘플1" xfId="3338"/>
    <cellStyle name="_U수량_공설시장내_대야포장공_배수공(7월30일)_깨기수량샘플1_03.포장공" xfId="3339"/>
    <cellStyle name="_U수량_공설시장내_대야포장공_배수공(7월30일)_깨기수량샘플1_깨기수량" xfId="3340"/>
    <cellStyle name="_U수량_공설시장내_대야포장공_배수공_03.포장공" xfId="3341"/>
    <cellStyle name="_U수량_공설시장내_대야포장공_배수공_05.교통안전시설공-물곡교" xfId="3342"/>
    <cellStyle name="_U수량_공설시장내_대야포장공_배수공_교통안전시설공" xfId="3343"/>
    <cellStyle name="_U수량_공설시장내_대야포장공_배수공_배수공" xfId="3344"/>
    <cellStyle name="_U수량_공설시장내_대야포장공_배수공_배수공_03.포장공" xfId="3345"/>
    <cellStyle name="_U수량_공설시장내_대야포장공_배수공_배수공_05.교통안전시설공-물곡교" xfId="3346"/>
    <cellStyle name="_U수량_공설시장내_대야포장공_배수공_배수공_교통안전시설공" xfId="3347"/>
    <cellStyle name="_U수량_공설시장내_대야포장공_보도경계-연탄사거리-수량산출" xfId="3348"/>
    <cellStyle name="_U수량_공설시장내_대야포장공_보도경계-연탄사거리-수량산출_02.배수공" xfId="3349"/>
    <cellStyle name="_U수량_공설시장내_대야포장공_보도경계-연탄사거리-수량산출_02.배수공(강내파출소)" xfId="3350"/>
    <cellStyle name="_U수량_공설시장내_대야포장공_보도경계-연탄사거리-수량산출_02.배수공(연탄)" xfId="3351"/>
    <cellStyle name="_U수량_공설시장내_대야포장공_보도경계-연탄사거리-수량산출_03.포장공" xfId="3352"/>
    <cellStyle name="_U수량_공설시장내_대야포장공_부대공(42호선)" xfId="3353"/>
    <cellStyle name="_U수량_공설시장내_대야포장공_부대공(42호선)_03.포장공" xfId="3354"/>
    <cellStyle name="_U수량_공설시장내_대야포장공_부대공(42호선)_05.교통안전시설공-물곡교" xfId="3355"/>
    <cellStyle name="_U수량_공설시장내_대야포장공_부대공(42호선)_교통안전시설공" xfId="3356"/>
    <cellStyle name="_U수량_공설시장내_대야포장공_부대공(59호선)" xfId="3357"/>
    <cellStyle name="_U수량_공설시장내_대야포장공_부대공(59호선)_03.포장공" xfId="3358"/>
    <cellStyle name="_U수량_공설시장내_대야포장공_부대공(59호선)_05.교통안전시설공-물곡교" xfId="3359"/>
    <cellStyle name="_U수량_공설시장내_대야포장공_부대공(59호선)_교통안전시설공" xfId="3360"/>
    <cellStyle name="_U수량_공설시장내_대야포장공_토공(금회분)" xfId="3361"/>
    <cellStyle name="_U수량_공설시장내_맹동-현장설명용(도로)" xfId="3362"/>
    <cellStyle name="_U수량_공설시장내_배수공" xfId="3363"/>
    <cellStyle name="_U수량_공설시장내_배수공(7월30일)" xfId="3364"/>
    <cellStyle name="_U수량_공설시장내_배수공(7월30일)_03.포장공" xfId="3365"/>
    <cellStyle name="_U수량_공설시장내_배수공(7월30일)_05.교통안전시설공-물곡교" xfId="3366"/>
    <cellStyle name="_U수량_공설시장내_배수공(7월30일)_교통안전시설공" xfId="3367"/>
    <cellStyle name="_U수량_공설시장내_배수공(7월30일)_깨기수량" xfId="3368"/>
    <cellStyle name="_U수량_공설시장내_배수공(7월30일)_깨기수량(최종)" xfId="3369"/>
    <cellStyle name="_U수량_공설시장내_배수공(7월30일)_깨기수량(최종)_깨기수량" xfId="3370"/>
    <cellStyle name="_U수량_공설시장내_배수공(7월30일)_깨기수량_깨기수량" xfId="3371"/>
    <cellStyle name="_U수량_공설시장내_배수공(7월30일)_깨기수량샘플1" xfId="3372"/>
    <cellStyle name="_U수량_공설시장내_배수공(7월30일)_깨기수량샘플1_03.포장공" xfId="3373"/>
    <cellStyle name="_U수량_공설시장내_배수공(7월30일)_깨기수량샘플1_깨기수량" xfId="3374"/>
    <cellStyle name="_U수량_공설시장내_배수공_03.포장공" xfId="3375"/>
    <cellStyle name="_U수량_공설시장내_배수공_05.교통안전시설공-물곡교" xfId="3376"/>
    <cellStyle name="_U수량_공설시장내_배수공_교통안전시설공" xfId="3377"/>
    <cellStyle name="_U수량_공설시장내_배수공_배수공" xfId="3378"/>
    <cellStyle name="_U수량_공설시장내_배수공_배수공_03.포장공" xfId="3379"/>
    <cellStyle name="_U수량_공설시장내_배수공_배수공_05.교통안전시설공-물곡교" xfId="3380"/>
    <cellStyle name="_U수량_공설시장내_배수공_배수공_교통안전시설공" xfId="3381"/>
    <cellStyle name="_U수량_공설시장내_보도경계-연탄사거리-수량산출" xfId="3382"/>
    <cellStyle name="_U수량_공설시장내_보도경계-연탄사거리-수량산출_02.배수공" xfId="3383"/>
    <cellStyle name="_U수량_공설시장내_보도경계-연탄사거리-수량산출_02.배수공(강내파출소)" xfId="3384"/>
    <cellStyle name="_U수량_공설시장내_보도경계-연탄사거리-수량산출_02.배수공(연탄)" xfId="3385"/>
    <cellStyle name="_U수량_공설시장내_보도경계-연탄사거리-수량산출_03.포장공" xfId="3386"/>
    <cellStyle name="_U수량_공설시장내_부대공(42호선)" xfId="3387"/>
    <cellStyle name="_U수량_공설시장내_부대공(42호선)_03.포장공" xfId="3388"/>
    <cellStyle name="_U수량_공설시장내_부대공(42호선)_05.교통안전시설공-물곡교" xfId="3389"/>
    <cellStyle name="_U수량_공설시장내_부대공(42호선)_교통안전시설공" xfId="3390"/>
    <cellStyle name="_U수량_공설시장내_부대공(59호선)" xfId="3391"/>
    <cellStyle name="_U수량_공설시장내_부대공(59호선)_03.포장공" xfId="3392"/>
    <cellStyle name="_U수량_공설시장내_부대공(59호선)_05.교통안전시설공-물곡교" xfId="3393"/>
    <cellStyle name="_U수량_공설시장내_부대공(59호선)_교통안전시설공" xfId="3394"/>
    <cellStyle name="_U수량_공설시장내_토공(금회분)" xfId="3395"/>
    <cellStyle name="_U수량_교통안전시설공" xfId="3396"/>
    <cellStyle name="_U수량_교통안전시설공(중분대공사)" xfId="3397"/>
    <cellStyle name="_U수량_교통안전시설공_03.포장공" xfId="3398"/>
    <cellStyle name="_U수량_교통안전시설공_05.교통안전시설공-물곡교" xfId="3399"/>
    <cellStyle name="_U수량_교통안전시설공_교통안전시설공" xfId="3400"/>
    <cellStyle name="_U수량_규준틀" xfId="3401"/>
    <cellStyle name="_U수량_깨기수량" xfId="3402"/>
    <cellStyle name="_U수량_깨기수량(38호선)" xfId="3403"/>
    <cellStyle name="_U수량_깨기수량(38호선)_03.포장공" xfId="3404"/>
    <cellStyle name="_U수량_깨기수량(38호선)_05.교통안전시설공-물곡교" xfId="3405"/>
    <cellStyle name="_U수량_깨기수량(38호선)_교통안전시설공" xfId="3406"/>
    <cellStyle name="_U수량_깨기수량(38호선)_깨기수량" xfId="3407"/>
    <cellStyle name="_U수량_깨기수량(38호선)_깨기수량(최종)" xfId="3408"/>
    <cellStyle name="_U수량_깨기수량(38호선)_깨기수량(최종)_깨기수량" xfId="3409"/>
    <cellStyle name="_U수량_깨기수량(38호선)_깨기수량_깨기수량" xfId="3410"/>
    <cellStyle name="_U수량_깨기수량(38호선)_깨기수량샘플1" xfId="3411"/>
    <cellStyle name="_U수량_깨기수량(38호선)_깨기수량샘플1_03.포장공" xfId="3412"/>
    <cellStyle name="_U수량_깨기수량(38호선)_깨기수량샘플1_깨기수량" xfId="3413"/>
    <cellStyle name="_U수량_깨기수량_깨기수량" xfId="3414"/>
    <cellStyle name="_U수량_깨기수량_깨기수량_깨기수량" xfId="3415"/>
    <cellStyle name="_U수량_대야포장공" xfId="3416"/>
    <cellStyle name="_U수량_대야포장공_.부대공" xfId="3417"/>
    <cellStyle name="_U수량_대야포장공_.부대공_03.포장공" xfId="3418"/>
    <cellStyle name="_U수량_대야포장공_.부대공_05.교통안전시설공-물곡교" xfId="3419"/>
    <cellStyle name="_U수량_대야포장공_.부대공_교통안전시설공" xfId="3420"/>
    <cellStyle name="_U수량_대야포장공_00.교통안전시설공(서산시)" xfId="3421"/>
    <cellStyle name="_U수량_대야포장공_00.교통안전시설공(서산시)1" xfId="3422"/>
    <cellStyle name="_U수량_대야포장공_00.교통안전시설공(서산시0720)" xfId="3423"/>
    <cellStyle name="_U수량_대야포장공_01.토공(사토)" xfId="3424"/>
    <cellStyle name="_U수량_대야포장공_01.토공-광석교" xfId="3425"/>
    <cellStyle name="_U수량_대야포장공_01.토공-월암교차로" xfId="3426"/>
    <cellStyle name="_U수량_대야포장공_01.토공-월암교차로_03.포장공" xfId="3427"/>
    <cellStyle name="_U수량_대야포장공_01.토공-월암교차로_05.교통안전시설공-물곡교" xfId="3428"/>
    <cellStyle name="_U수량_대야포장공_01.토공-월암교차로_교통안전시설공" xfId="3429"/>
    <cellStyle name="_U수량_대야포장공_01.토공-월암교차로_깨기수량" xfId="3430"/>
    <cellStyle name="_U수량_대야포장공_01.토공-월암교차로_깨기수량(최종)" xfId="3431"/>
    <cellStyle name="_U수량_대야포장공_01.토공-월암교차로_깨기수량(최종)_깨기수량" xfId="3432"/>
    <cellStyle name="_U수량_대야포장공_01.토공-월암교차로_깨기수량_깨기수량" xfId="3433"/>
    <cellStyle name="_U수량_대야포장공_01.토공-월암교차로_깨기수량샘플1" xfId="3434"/>
    <cellStyle name="_U수량_대야포장공_01.토공-월암교차로_깨기수량샘플1_03.포장공" xfId="3435"/>
    <cellStyle name="_U수량_대야포장공_01.토공-월암교차로_깨기수량샘플1_깨기수량" xfId="3436"/>
    <cellStyle name="_U수량_대야포장공_01-토공" xfId="3437"/>
    <cellStyle name="_U수량_대야포장공_02.강내파출소포장공" xfId="3438"/>
    <cellStyle name="_U수량_대야포장공_02.강내파출소포장공_02.배수공" xfId="3439"/>
    <cellStyle name="_U수량_대야포장공_02.강내파출소포장공_02.배수공(강내파출소)" xfId="3440"/>
    <cellStyle name="_U수량_대야포장공_02.강내파출소포장공_02.배수공(연탄)" xfId="3441"/>
    <cellStyle name="_U수량_대야포장공_02.강내파출소포장공_03.포장공" xfId="3442"/>
    <cellStyle name="_U수량_대야포장공_02.배수공" xfId="3443"/>
    <cellStyle name="_U수량_대야포장공_02.배수공(연탄)" xfId="3444"/>
    <cellStyle name="_U수량_대야포장공_02.배수공(연탄)_02.배수공" xfId="3445"/>
    <cellStyle name="_U수량_대야포장공_02.배수공(연탄)_02.배수공(강내파출소)" xfId="3446"/>
    <cellStyle name="_U수량_대야포장공_02.배수공(연탄)_03.포장공" xfId="3447"/>
    <cellStyle name="_U수량_대야포장공_02.배수공_02.배수공" xfId="3448"/>
    <cellStyle name="_U수량_대야포장공_02.배수공_02.배수공(강내파출소)" xfId="3449"/>
    <cellStyle name="_U수량_대야포장공_02.배수공_02.배수공(연탄)" xfId="3450"/>
    <cellStyle name="_U수량_대야포장공_02.배수공_02.신이평교포장공" xfId="3451"/>
    <cellStyle name="_U수량_대야포장공_02.배수공_02.신이평교포장공_03.포장공" xfId="3452"/>
    <cellStyle name="_U수량_대야포장공_02.배수공_02.진흥아파트포장공" xfId="3453"/>
    <cellStyle name="_U수량_대야포장공_02.배수공_02.진흥아파트포장공_02.배수공" xfId="3454"/>
    <cellStyle name="_U수량_대야포장공_02.배수공_02.진흥아파트포장공_02.배수공(강내파출소)" xfId="3455"/>
    <cellStyle name="_U수량_대야포장공_02.배수공_02.진흥아파트포장공_02.배수공(연탄)" xfId="3456"/>
    <cellStyle name="_U수량_대야포장공_02.배수공_02.진흥아파트포장공_03.포장공" xfId="3457"/>
    <cellStyle name="_U수량_대야포장공_02.배수공_02.포장공(진흥아파트)" xfId="3458"/>
    <cellStyle name="_U수량_대야포장공_02.배수공_02.포장공(진흥아파트)_03.포장공" xfId="3459"/>
    <cellStyle name="_U수량_대야포장공_02.배수공_03.부대공(연탄)" xfId="3460"/>
    <cellStyle name="_U수량_대야포장공_02.배수공_03.부대공(연탄)_03.포장공" xfId="3461"/>
    <cellStyle name="_U수량_대야포장공_02.배수공_03.포장공" xfId="3462"/>
    <cellStyle name="_U수량_대야포장공_02.배수공_03.포장공(연탄)" xfId="3463"/>
    <cellStyle name="_U수량_대야포장공_02.배수공_03.포장공(연탄)_03.포장공" xfId="3464"/>
    <cellStyle name="_U수량_대야포장공_02.배수공_03.포장공_03.포장공" xfId="3465"/>
    <cellStyle name="_U수량_대야포장공_02.배수공_04.교통안전시설공(강내파출소)" xfId="3466"/>
    <cellStyle name="_U수량_대야포장공_02.배수공_04.교통안전시설공(강내파출소)_03.포장공" xfId="3467"/>
    <cellStyle name="_U수량_대야포장공_02.배수공_배수공(17호선)0402" xfId="3468"/>
    <cellStyle name="_U수량_대야포장공_02.배수공_배수공(최종12-29)" xfId="3469"/>
    <cellStyle name="_U수량_대야포장공_02.배수공_배수공(최종12-29)_03.포장공" xfId="3470"/>
    <cellStyle name="_U수량_대야포장공_02.배수공_사고잦은곳 부대공" xfId="3471"/>
    <cellStyle name="_U수량_대야포장공_02.배수공_사고잦은곳 부대공_02.배수공" xfId="3472"/>
    <cellStyle name="_U수량_대야포장공_02.배수공_사고잦은곳 부대공_02.배수공(강내파출소)" xfId="3473"/>
    <cellStyle name="_U수량_대야포장공_02.배수공_사고잦은곳 부대공_02.배수공(연탄)" xfId="3474"/>
    <cellStyle name="_U수량_대야포장공_02.배수공_사고잦은곳 부대공_03.포장공" xfId="3475"/>
    <cellStyle name="_U수량_대야포장공_02.신이평교포장공" xfId="3476"/>
    <cellStyle name="_U수량_대야포장공_02.신이평교포장공_02.배수공" xfId="3477"/>
    <cellStyle name="_U수량_대야포장공_02.신이평교포장공_02.배수공(강내파출소)" xfId="3478"/>
    <cellStyle name="_U수량_대야포장공_02.신이평교포장공_02.배수공(연탄)" xfId="3479"/>
    <cellStyle name="_U수량_대야포장공_02.신이평교포장공_03.포장공" xfId="3480"/>
    <cellStyle name="_U수량_대야포장공_02.포장공(고창-해리)-" xfId="3481"/>
    <cellStyle name="_U수량_대야포장공_03.교통안전시설공(고창-해리)" xfId="3482"/>
    <cellStyle name="_U수량_대야포장공_03.부대공(연탄)" xfId="3483"/>
    <cellStyle name="_U수량_대야포장공_03.부대공(연탄)_03.포장공" xfId="3484"/>
    <cellStyle name="_U수량_대야포장공_03.포장공" xfId="3485"/>
    <cellStyle name="_U수량_대야포장공_05.교통안전시설공-물곡교" xfId="3486"/>
    <cellStyle name="_U수량_대야포장공_05.교통안전시설공-물곡교_05.교통안전시설공-물곡교" xfId="3487"/>
    <cellStyle name="_U수량_대야포장공_05.부대시설공" xfId="3488"/>
    <cellStyle name="_U수량_대야포장공_05.부대시설공_02.배수공" xfId="3489"/>
    <cellStyle name="_U수량_대야포장공_05.부대시설공_02.배수공(강내파출소)" xfId="3490"/>
    <cellStyle name="_U수량_대야포장공_05.부대시설공_02.배수공(연탄)" xfId="3491"/>
    <cellStyle name="_U수량_대야포장공_05.부대시설공_03.포장공" xfId="3492"/>
    <cellStyle name="_U수량_대야포장공_05.부대시설공_05.교통안전시설공-물곡교" xfId="3493"/>
    <cellStyle name="_U수량_대야포장공_05.부대시설공_05.부대시설공" xfId="3494"/>
    <cellStyle name="_U수량_대야포장공_05.부대시설공_05.부대시설공_02.강내파출소포장공" xfId="3495"/>
    <cellStyle name="_U수량_대야포장공_05.부대시설공_05.부대시설공_02.강내파출소포장공_02.배수공" xfId="3496"/>
    <cellStyle name="_U수량_대야포장공_05.부대시설공_05.부대시설공_02.강내파출소포장공_02.배수공(강내파출소)" xfId="3497"/>
    <cellStyle name="_U수량_대야포장공_05.부대시설공_05.부대시설공_02.강내파출소포장공_02.배수공(연탄)" xfId="3498"/>
    <cellStyle name="_U수량_대야포장공_05.부대시설공_05.부대시설공_02.강내파출소포장공_03.포장공" xfId="3499"/>
    <cellStyle name="_U수량_대야포장공_05.부대시설공_05.부대시설공_02.배수공" xfId="3500"/>
    <cellStyle name="_U수량_대야포장공_05.부대시설공_05.부대시설공_02.배수공(강내파출소)" xfId="3501"/>
    <cellStyle name="_U수량_대야포장공_05.부대시설공_05.부대시설공_02.배수공(연탄)" xfId="3502"/>
    <cellStyle name="_U수량_대야포장공_05.부대시설공_05.부대시설공_02.배수공(연탄)_03.포장공" xfId="3503"/>
    <cellStyle name="_U수량_대야포장공_05.부대시설공_05.부대시설공_02.신이평교포장공" xfId="3504"/>
    <cellStyle name="_U수량_대야포장공_05.부대시설공_05.부대시설공_02.신이평교포장공_02.배수공" xfId="3505"/>
    <cellStyle name="_U수량_대야포장공_05.부대시설공_05.부대시설공_02.신이평교포장공_02.배수공(강내파출소)" xfId="3506"/>
    <cellStyle name="_U수량_대야포장공_05.부대시설공_05.부대시설공_02.신이평교포장공_02.배수공(연탄)" xfId="3507"/>
    <cellStyle name="_U수량_대야포장공_05.부대시설공_05.부대시설공_02.신이평교포장공_03.포장공" xfId="3508"/>
    <cellStyle name="_U수량_대야포장공_05.부대시설공_05.부대시설공_03.부대공(연탄)" xfId="3509"/>
    <cellStyle name="_U수량_대야포장공_05.부대시설공_05.부대시설공_03.부대공(연탄)_03.포장공" xfId="3510"/>
    <cellStyle name="_U수량_대야포장공_05.부대시설공_05.부대시설공_03.포장공" xfId="3511"/>
    <cellStyle name="_U수량_대야포장공_05.부대시설공_05.부대시설공_06.부대공" xfId="3512"/>
    <cellStyle name="_U수량_대야포장공_05.부대시설공_05.부대시설공_06.부대공_02.배수공" xfId="3513"/>
    <cellStyle name="_U수량_대야포장공_05.부대시설공_05.부대시설공_06.부대공_02.배수공(강내파출소)" xfId="3514"/>
    <cellStyle name="_U수량_대야포장공_05.부대시설공_05.부대시설공_06.부대공_02.배수공(연탄)" xfId="3515"/>
    <cellStyle name="_U수량_대야포장공_05.부대시설공_05.부대시설공_06.부대공_03.포장공" xfId="3516"/>
    <cellStyle name="_U수량_대야포장공_05.부대시설공_교통안전시설공" xfId="3517"/>
    <cellStyle name="_U수량_대야포장공_05.부대시설공-월암교차로" xfId="3518"/>
    <cellStyle name="_U수량_대야포장공_05.부대시설공-월암교차로_02.배수공" xfId="3519"/>
    <cellStyle name="_U수량_대야포장공_05.부대시설공-월암교차로_02.배수공(강내파출소)" xfId="3520"/>
    <cellStyle name="_U수량_대야포장공_05.부대시설공-월암교차로_02.배수공(연탄)" xfId="3521"/>
    <cellStyle name="_U수량_대야포장공_05.부대시설공-월암교차로_03.포장공" xfId="3522"/>
    <cellStyle name="_U수량_대야포장공_05.부대시설공-월암교차로_05.교통안전시설공-물곡교" xfId="3523"/>
    <cellStyle name="_U수량_대야포장공_05.부대시설공-월암교차로_05.부대시설공" xfId="3524"/>
    <cellStyle name="_U수량_대야포장공_05.부대시설공-월암교차로_05.부대시설공_02.강내파출소포장공" xfId="3525"/>
    <cellStyle name="_U수량_대야포장공_05.부대시설공-월암교차로_05.부대시설공_02.강내파출소포장공_02.배수공" xfId="3526"/>
    <cellStyle name="_U수량_대야포장공_05.부대시설공-월암교차로_05.부대시설공_02.강내파출소포장공_02.배수공(강내파출소)" xfId="3527"/>
    <cellStyle name="_U수량_대야포장공_05.부대시설공-월암교차로_05.부대시설공_02.강내파출소포장공_02.배수공(연탄)" xfId="3528"/>
    <cellStyle name="_U수량_대야포장공_05.부대시설공-월암교차로_05.부대시설공_02.강내파출소포장공_03.포장공" xfId="3529"/>
    <cellStyle name="_U수량_대야포장공_05.부대시설공-월암교차로_05.부대시설공_02.배수공" xfId="3530"/>
    <cellStyle name="_U수량_대야포장공_05.부대시설공-월암교차로_05.부대시설공_02.배수공(강내파출소)" xfId="3531"/>
    <cellStyle name="_U수량_대야포장공_05.부대시설공-월암교차로_05.부대시설공_02.배수공(연탄)" xfId="3532"/>
    <cellStyle name="_U수량_대야포장공_05.부대시설공-월암교차로_05.부대시설공_02.배수공(연탄)_03.포장공" xfId="3533"/>
    <cellStyle name="_U수량_대야포장공_05.부대시설공-월암교차로_05.부대시설공_02.신이평교포장공" xfId="3534"/>
    <cellStyle name="_U수량_대야포장공_05.부대시설공-월암교차로_05.부대시설공_02.신이평교포장공_02.배수공" xfId="3535"/>
    <cellStyle name="_U수량_대야포장공_05.부대시설공-월암교차로_05.부대시설공_02.신이평교포장공_02.배수공(강내파출소)" xfId="3536"/>
    <cellStyle name="_U수량_대야포장공_05.부대시설공-월암교차로_05.부대시설공_02.신이평교포장공_02.배수공(연탄)" xfId="3537"/>
    <cellStyle name="_U수량_대야포장공_05.부대시설공-월암교차로_05.부대시설공_02.신이평교포장공_03.포장공" xfId="3538"/>
    <cellStyle name="_U수량_대야포장공_05.부대시설공-월암교차로_05.부대시설공_03.부대공(연탄)" xfId="3539"/>
    <cellStyle name="_U수량_대야포장공_05.부대시설공-월암교차로_05.부대시설공_03.부대공(연탄)_03.포장공" xfId="3540"/>
    <cellStyle name="_U수량_대야포장공_05.부대시설공-월암교차로_05.부대시설공_03.포장공" xfId="3541"/>
    <cellStyle name="_U수량_대야포장공_05.부대시설공-월암교차로_05.부대시설공_06.부대공" xfId="3542"/>
    <cellStyle name="_U수량_대야포장공_05.부대시설공-월암교차로_05.부대시설공_06.부대공_02.배수공" xfId="3543"/>
    <cellStyle name="_U수량_대야포장공_05.부대시설공-월암교차로_05.부대시설공_06.부대공_02.배수공(강내파출소)" xfId="3544"/>
    <cellStyle name="_U수량_대야포장공_05.부대시설공-월암교차로_05.부대시설공_06.부대공_02.배수공(연탄)" xfId="3545"/>
    <cellStyle name="_U수량_대야포장공_05.부대시설공-월암교차로_05.부대시설공_06.부대공_03.포장공" xfId="3546"/>
    <cellStyle name="_U수량_대야포장공_05.부대시설공-월암교차로_05-교통안전시설공이동규국도59호선 석항-정선간" xfId="3547"/>
    <cellStyle name="_U수량_대야포장공_05.부대시설공-월암교차로_05-교통안전시설공이동규국도59호선 석항-정선간_03.포장공" xfId="3548"/>
    <cellStyle name="_U수량_대야포장공_05.부대시설공-월암교차로_05-교통안전시설공이동규국도59호선 석항-정선간_05.교통안전시설공-물곡교" xfId="3549"/>
    <cellStyle name="_U수량_대야포장공_05.부대시설공-월암교차로_05-교통안전시설공이동규국도59호선 석항-정선간_교통안전시설공" xfId="3550"/>
    <cellStyle name="_U수량_대야포장공_05.부대시설공-월암교차로_59호선교통안전시설공" xfId="3551"/>
    <cellStyle name="_U수량_대야포장공_05.부대시설공-월암교차로_59호선교통안전시설공_03.포장공" xfId="3552"/>
    <cellStyle name="_U수량_대야포장공_05.부대시설공-월암교차로_59호선교통안전시설공_04.교통안전시설공(강내파출소)" xfId="3553"/>
    <cellStyle name="_U수량_대야포장공_05.부대시설공-월암교차로_59호선교통안전시설공_04.교통안전시설공(강내파출소)_03.포장공" xfId="3554"/>
    <cellStyle name="_U수량_대야포장공_05.부대시설공-월암교차로_59호선교통안전시설공_04.부대공(연탄)" xfId="3555"/>
    <cellStyle name="_U수량_대야포장공_05.부대시설공-월암교차로_59호선교통안전시설공_04.부대공(연탄)_03.포장공" xfId="3556"/>
    <cellStyle name="_U수량_대야포장공_05.부대시설공-월암교차로_59호선교통안전시설공_05.교통안전시설공-물곡교" xfId="3557"/>
    <cellStyle name="_U수량_대야포장공_05.부대시설공-월암교차로_59호선교통안전시설공_05-부대공" xfId="3558"/>
    <cellStyle name="_U수량_대야포장공_05.부대시설공-월암교차로_59호선교통안전시설공_05-부대공_03.포장공" xfId="3559"/>
    <cellStyle name="_U수량_대야포장공_05.부대시설공-월암교차로_59호선교통안전시설공_05-부대공_05.교통안전시설공-물곡교" xfId="3560"/>
    <cellStyle name="_U수량_대야포장공_05.부대시설공-월암교차로_59호선교통안전시설공_05-부대공_교통안전시설공" xfId="3561"/>
    <cellStyle name="_U수량_대야포장공_05.부대시설공-월암교차로_59호선교통안전시설공_59호선교통안전시설공" xfId="3562"/>
    <cellStyle name="_U수량_대야포장공_05.부대시설공-월암교차로_59호선교통안전시설공_59호선교통안전시설공_03.포장공" xfId="3563"/>
    <cellStyle name="_U수량_대야포장공_05.부대시설공-월암교차로_59호선교통안전시설공_59호선교통안전시설공_05.교통안전시설공-물곡교" xfId="3564"/>
    <cellStyle name="_U수량_대야포장공_05.부대시설공-월암교차로_59호선교통안전시설공_59호선교통안전시설공_교통안전시설공" xfId="3565"/>
    <cellStyle name="_U수량_대야포장공_05.부대시설공-월암교차로_59호선교통안전시설공_강내파출소 교통안전 시설공040506" xfId="3566"/>
    <cellStyle name="_U수량_대야포장공_05.부대시설공-월암교차로_59호선교통안전시설공_강내파출소 교통안전 시설공040506_03.포장공" xfId="3567"/>
    <cellStyle name="_U수량_대야포장공_05.부대시설공-월암교차로_59호선교통안전시설공_교통" xfId="3568"/>
    <cellStyle name="_U수량_대야포장공_05.부대시설공-월암교차로_59호선교통안전시설공_교통_03.포장공" xfId="3569"/>
    <cellStyle name="_U수량_대야포장공_05.부대시설공-월암교차로_59호선교통안전시설공_교통_05.교통안전시설공-물곡교" xfId="3570"/>
    <cellStyle name="_U수량_대야포장공_05.부대시설공-월암교차로_59호선교통안전시설공_교통_교통안전시설공" xfId="3571"/>
    <cellStyle name="_U수량_대야포장공_05.부대시설공-월암교차로_59호선교통안전시설공_교통안전시설공" xfId="3572"/>
    <cellStyle name="_U수량_대야포장공_05.부대시설공-월암교차로_59호선교통안전시설공_교통안전시설공_03.포장공" xfId="3573"/>
    <cellStyle name="_U수량_대야포장공_05.부대시설공-월암교차로_59호선교통안전시설공_교통안전시설공_05.교통안전시설공-물곡교" xfId="3574"/>
    <cellStyle name="_U수량_대야포장공_05.부대시설공-월암교차로_59호선교통안전시설공_교통안전시설공_1" xfId="3575"/>
    <cellStyle name="_U수량_대야포장공_05.부대시설공-월암교차로_59호선교통안전시설공_교통안전시설공_교통안전시설공" xfId="3576"/>
    <cellStyle name="_U수량_대야포장공_05.부대시설공-월암교차로_59호선교통안전시설공_교통안전시설공1" xfId="3577"/>
    <cellStyle name="_U수량_대야포장공_05.부대시설공-월암교차로_59호선교통안전시설공_교통안전시설공1_03.포장공" xfId="3578"/>
    <cellStyle name="_U수량_대야포장공_05.부대시설공-월암교차로_59호선교통안전시설공_교통안전시설공1_05.교통안전시설공-물곡교" xfId="3579"/>
    <cellStyle name="_U수량_대야포장공_05.부대시설공-월암교차로_59호선교통안전시설공_교통안전시설공1_교통안전시설공" xfId="3580"/>
    <cellStyle name="_U수량_대야포장공_05.부대시설공-월암교차로_59호선교통안전시설공_차선도색040506" xfId="3581"/>
    <cellStyle name="_U수량_대야포장공_05.부대시설공-월암교차로_59호선교통안전시설공_차선도색040506_03.포장공" xfId="3582"/>
    <cellStyle name="_U수량_대야포장공_05.부대시설공-월암교차로_교통안전시설공" xfId="3583"/>
    <cellStyle name="_U수량_대야포장공_05-교통안전시설공이동규국도59호선 석항-정선간" xfId="3584"/>
    <cellStyle name="_U수량_대야포장공_05-교통안전시설공이동규국도59호선 석항-정선간_03.포장공" xfId="3585"/>
    <cellStyle name="_U수량_대야포장공_05-교통안전시설공이동규국도59호선 석항-정선간_05.교통안전시설공-물곡교" xfId="3586"/>
    <cellStyle name="_U수량_대야포장공_05-교통안전시설공이동규국도59호선 석항-정선간_교통안전시설공" xfId="3587"/>
    <cellStyle name="_U수량_대야포장공_06.부대공" xfId="3588"/>
    <cellStyle name="_U수량_대야포장공_06.부대공_02.배수공" xfId="3589"/>
    <cellStyle name="_U수량_대야포장공_06.부대공_02.배수공(강내파출소)" xfId="3590"/>
    <cellStyle name="_U수량_대야포장공_06.부대공_02.배수공(연탄)" xfId="3591"/>
    <cellStyle name="_U수량_대야포장공_06.부대공_03.포장공" xfId="3592"/>
    <cellStyle name="_U수량_대야포장공_59호선교통안전시설공" xfId="3593"/>
    <cellStyle name="_U수량_대야포장공_59호선교통안전시설공_03.포장공" xfId="3594"/>
    <cellStyle name="_U수량_대야포장공_59호선교통안전시설공_04.교통안전시설공(강내파출소)" xfId="3595"/>
    <cellStyle name="_U수량_대야포장공_59호선교통안전시설공_04.교통안전시설공(강내파출소)_03.포장공" xfId="3596"/>
    <cellStyle name="_U수량_대야포장공_59호선교통안전시설공_04.부대공(연탄)" xfId="3597"/>
    <cellStyle name="_U수량_대야포장공_59호선교통안전시설공_04.부대공(연탄)_03.포장공" xfId="3598"/>
    <cellStyle name="_U수량_대야포장공_59호선교통안전시설공_05.교통안전시설공-물곡교" xfId="3599"/>
    <cellStyle name="_U수량_대야포장공_59호선교통안전시설공_05-부대공" xfId="3600"/>
    <cellStyle name="_U수량_대야포장공_59호선교통안전시설공_05-부대공_03.포장공" xfId="3601"/>
    <cellStyle name="_U수량_대야포장공_59호선교통안전시설공_05-부대공_05.교통안전시설공-물곡교" xfId="3602"/>
    <cellStyle name="_U수량_대야포장공_59호선교통안전시설공_05-부대공_교통안전시설공" xfId="3603"/>
    <cellStyle name="_U수량_대야포장공_59호선교통안전시설공_59호선교통안전시설공" xfId="3604"/>
    <cellStyle name="_U수량_대야포장공_59호선교통안전시설공_59호선교통안전시설공_03.포장공" xfId="3605"/>
    <cellStyle name="_U수량_대야포장공_59호선교통안전시설공_59호선교통안전시설공_05.교통안전시설공-물곡교" xfId="3606"/>
    <cellStyle name="_U수량_대야포장공_59호선교통안전시설공_59호선교통안전시설공_교통안전시설공" xfId="3607"/>
    <cellStyle name="_U수량_대야포장공_59호선교통안전시설공_강내파출소 교통안전 시설공040506" xfId="3608"/>
    <cellStyle name="_U수량_대야포장공_59호선교통안전시설공_강내파출소 교통안전 시설공040506_03.포장공" xfId="3609"/>
    <cellStyle name="_U수량_대야포장공_59호선교통안전시설공_교통" xfId="3610"/>
    <cellStyle name="_U수량_대야포장공_59호선교통안전시설공_교통_03.포장공" xfId="3611"/>
    <cellStyle name="_U수량_대야포장공_59호선교통안전시설공_교통_05.교통안전시설공-물곡교" xfId="3612"/>
    <cellStyle name="_U수량_대야포장공_59호선교통안전시설공_교통_교통안전시설공" xfId="3613"/>
    <cellStyle name="_U수량_대야포장공_59호선교통안전시설공_교통안전시설공" xfId="3614"/>
    <cellStyle name="_U수량_대야포장공_59호선교통안전시설공_교통안전시설공_03.포장공" xfId="3615"/>
    <cellStyle name="_U수량_대야포장공_59호선교통안전시설공_교통안전시설공_05.교통안전시설공-물곡교" xfId="3616"/>
    <cellStyle name="_U수량_대야포장공_59호선교통안전시설공_교통안전시설공_1" xfId="3617"/>
    <cellStyle name="_U수량_대야포장공_59호선교통안전시설공_교통안전시설공_교통안전시설공" xfId="3618"/>
    <cellStyle name="_U수량_대야포장공_59호선교통안전시설공_교통안전시설공1" xfId="3619"/>
    <cellStyle name="_U수량_대야포장공_59호선교통안전시설공_교통안전시설공1_03.포장공" xfId="3620"/>
    <cellStyle name="_U수량_대야포장공_59호선교통안전시설공_교통안전시설공1_05.교통안전시설공-물곡교" xfId="3621"/>
    <cellStyle name="_U수량_대야포장공_59호선교통안전시설공_교통안전시설공1_교통안전시설공" xfId="3622"/>
    <cellStyle name="_U수량_대야포장공_59호선교통안전시설공_차선도색040506" xfId="3623"/>
    <cellStyle name="_U수량_대야포장공_59호선교통안전시설공_차선도색040506_03.포장공" xfId="3624"/>
    <cellStyle name="_U수량_대야포장공_J형측구" xfId="3625"/>
    <cellStyle name="_U수량_대야포장공_J형측구_02.배수공" xfId="3626"/>
    <cellStyle name="_U수량_대야포장공_J형측구_02.배수공(강내파출소)" xfId="3627"/>
    <cellStyle name="_U수량_대야포장공_J형측구_02.배수공(연탄)" xfId="3628"/>
    <cellStyle name="_U수량_대야포장공_J형측구_03.포장공" xfId="3629"/>
    <cellStyle name="_U수량_대야포장공_교통안전시설공" xfId="3630"/>
    <cellStyle name="_U수량_대야포장공_교통안전시설공(중분대공사)" xfId="3631"/>
    <cellStyle name="_U수량_대야포장공_교통안전시설공_03.포장공" xfId="3632"/>
    <cellStyle name="_U수량_대야포장공_교통안전시설공_05.교통안전시설공-물곡교" xfId="3633"/>
    <cellStyle name="_U수량_대야포장공_교통안전시설공_교통안전시설공" xfId="3634"/>
    <cellStyle name="_U수량_대야포장공_규준틀" xfId="3635"/>
    <cellStyle name="_U수량_대야포장공_깨기수량" xfId="3636"/>
    <cellStyle name="_U수량_대야포장공_깨기수량(38호선)" xfId="3637"/>
    <cellStyle name="_U수량_대야포장공_깨기수량(38호선)_03.포장공" xfId="3638"/>
    <cellStyle name="_U수량_대야포장공_깨기수량(38호선)_05.교통안전시설공-물곡교" xfId="3639"/>
    <cellStyle name="_U수량_대야포장공_깨기수량(38호선)_교통안전시설공" xfId="3640"/>
    <cellStyle name="_U수량_대야포장공_깨기수량(38호선)_깨기수량" xfId="3641"/>
    <cellStyle name="_U수량_대야포장공_깨기수량(38호선)_깨기수량(최종)" xfId="3642"/>
    <cellStyle name="_U수량_대야포장공_깨기수량(38호선)_깨기수량(최종)_깨기수량" xfId="3643"/>
    <cellStyle name="_U수량_대야포장공_깨기수량(38호선)_깨기수량_깨기수량" xfId="3644"/>
    <cellStyle name="_U수량_대야포장공_깨기수량(38호선)_깨기수량샘플1" xfId="3645"/>
    <cellStyle name="_U수량_대야포장공_깨기수량(38호선)_깨기수량샘플1_03.포장공" xfId="3646"/>
    <cellStyle name="_U수량_대야포장공_깨기수량(38호선)_깨기수량샘플1_깨기수량" xfId="3647"/>
    <cellStyle name="_U수량_대야포장공_깨기수량_깨기수량" xfId="3648"/>
    <cellStyle name="_U수량_대야포장공_깨기수량_깨기수량_깨기수량" xfId="3649"/>
    <cellStyle name="_U수량_대야포장공_대야배수공" xfId="3650"/>
    <cellStyle name="_U수량_대야포장공_대야배수공_3배수공" xfId="3651"/>
    <cellStyle name="_U수량_대야포장공_대야배수공_3배수공_맹동-현장설명용(도로)" xfId="3652"/>
    <cellStyle name="_U수량_대야포장공_대야배수공_맹동-현장설명용(도로)" xfId="3653"/>
    <cellStyle name="_U수량_대야포장공_맹동-현장설명용(도로)" xfId="3654"/>
    <cellStyle name="_U수량_대야포장공_배수공" xfId="3655"/>
    <cellStyle name="_U수량_대야포장공_배수공(7월30일)" xfId="3656"/>
    <cellStyle name="_U수량_대야포장공_배수공(7월30일)_03.포장공" xfId="3657"/>
    <cellStyle name="_U수량_대야포장공_배수공(7월30일)_05.교통안전시설공-물곡교" xfId="3658"/>
    <cellStyle name="_U수량_대야포장공_배수공(7월30일)_교통안전시설공" xfId="3659"/>
    <cellStyle name="_U수량_대야포장공_배수공(7월30일)_깨기수량" xfId="3660"/>
    <cellStyle name="_U수량_대야포장공_배수공(7월30일)_깨기수량(최종)" xfId="3661"/>
    <cellStyle name="_U수량_대야포장공_배수공(7월30일)_깨기수량(최종)_깨기수량" xfId="3662"/>
    <cellStyle name="_U수량_대야포장공_배수공(7월30일)_깨기수량_깨기수량" xfId="3663"/>
    <cellStyle name="_U수량_대야포장공_배수공(7월30일)_깨기수량샘플1" xfId="3664"/>
    <cellStyle name="_U수량_대야포장공_배수공(7월30일)_깨기수량샘플1_03.포장공" xfId="3665"/>
    <cellStyle name="_U수량_대야포장공_배수공(7월30일)_깨기수량샘플1_깨기수량" xfId="3666"/>
    <cellStyle name="_U수량_대야포장공_배수공_03.포장공" xfId="3667"/>
    <cellStyle name="_U수량_대야포장공_배수공_05.교통안전시설공-물곡교" xfId="3668"/>
    <cellStyle name="_U수량_대야포장공_배수공_교통안전시설공" xfId="3669"/>
    <cellStyle name="_U수량_대야포장공_배수공_배수공" xfId="3670"/>
    <cellStyle name="_U수량_대야포장공_배수공_배수공_03.포장공" xfId="3671"/>
    <cellStyle name="_U수량_대야포장공_배수공_배수공_05.교통안전시설공-물곡교" xfId="3672"/>
    <cellStyle name="_U수량_대야포장공_배수공_배수공_교통안전시설공" xfId="3673"/>
    <cellStyle name="_U수량_대야포장공_보도경계-연탄사거리-수량산출" xfId="3674"/>
    <cellStyle name="_U수량_대야포장공_보도경계-연탄사거리-수량산출_02.배수공" xfId="3675"/>
    <cellStyle name="_U수량_대야포장공_보도경계-연탄사거리-수량산출_02.배수공(강내파출소)" xfId="3676"/>
    <cellStyle name="_U수량_대야포장공_보도경계-연탄사거리-수량산출_02.배수공(연탄)" xfId="3677"/>
    <cellStyle name="_U수량_대야포장공_보도경계-연탄사거리-수량산출_03.포장공" xfId="3678"/>
    <cellStyle name="_U수량_대야포장공_부대공(42호선)" xfId="3679"/>
    <cellStyle name="_U수량_대야포장공_부대공(42호선)_03.포장공" xfId="3680"/>
    <cellStyle name="_U수량_대야포장공_부대공(42호선)_05.교통안전시설공-물곡교" xfId="3681"/>
    <cellStyle name="_U수량_대야포장공_부대공(42호선)_교통안전시설공" xfId="3682"/>
    <cellStyle name="_U수량_대야포장공_부대공(59호선)" xfId="3683"/>
    <cellStyle name="_U수량_대야포장공_부대공(59호선)_03.포장공" xfId="3684"/>
    <cellStyle name="_U수량_대야포장공_부대공(59호선)_05.교통안전시설공-물곡교" xfId="3685"/>
    <cellStyle name="_U수량_대야포장공_부대공(59호선)_교통안전시설공" xfId="3686"/>
    <cellStyle name="_U수량_대야포장공_토공(금회분)" xfId="3687"/>
    <cellStyle name="_U수량_맹동-현장설명용(도로)" xfId="3688"/>
    <cellStyle name="_U수량_배수공" xfId="3689"/>
    <cellStyle name="_U수량_배수공(7월30일)" xfId="3690"/>
    <cellStyle name="_U수량_배수공(7월30일)_03.포장공" xfId="3691"/>
    <cellStyle name="_U수량_배수공(7월30일)_05.교통안전시설공-물곡교" xfId="3692"/>
    <cellStyle name="_U수량_배수공(7월30일)_교통안전시설공" xfId="3693"/>
    <cellStyle name="_U수량_배수공(7월30일)_깨기수량" xfId="3694"/>
    <cellStyle name="_U수량_배수공(7월30일)_깨기수량(최종)" xfId="3695"/>
    <cellStyle name="_U수량_배수공(7월30일)_깨기수량(최종)_깨기수량" xfId="3696"/>
    <cellStyle name="_U수량_배수공(7월30일)_깨기수량_깨기수량" xfId="3697"/>
    <cellStyle name="_U수량_배수공(7월30일)_깨기수량샘플1" xfId="3698"/>
    <cellStyle name="_U수량_배수공(7월30일)_깨기수량샘플1_03.포장공" xfId="3699"/>
    <cellStyle name="_U수량_배수공(7월30일)_깨기수량샘플1_깨기수량" xfId="3700"/>
    <cellStyle name="_U수량_배수공_03.포장공" xfId="3701"/>
    <cellStyle name="_U수량_배수공_05.교통안전시설공-물곡교" xfId="3702"/>
    <cellStyle name="_U수량_배수공_교통안전시설공" xfId="3703"/>
    <cellStyle name="_U수량_배수공_배수공" xfId="3704"/>
    <cellStyle name="_U수량_배수공_배수공_03.포장공" xfId="3705"/>
    <cellStyle name="_U수량_배수공_배수공_05.교통안전시설공-물곡교" xfId="3706"/>
    <cellStyle name="_U수량_배수공_배수공_교통안전시설공" xfId="3707"/>
    <cellStyle name="_U수량_보도경계-연탄사거리-수량산출" xfId="3708"/>
    <cellStyle name="_U수량_보도경계-연탄사거리-수량산출_02.배수공" xfId="3709"/>
    <cellStyle name="_U수량_보도경계-연탄사거리-수량산출_02.배수공(강내파출소)" xfId="3710"/>
    <cellStyle name="_U수량_보도경계-연탄사거리-수량산출_02.배수공(연탄)" xfId="3711"/>
    <cellStyle name="_U수량_보도경계-연탄사거리-수량산출_03.포장공" xfId="3712"/>
    <cellStyle name="_U수량_부대공(42호선)" xfId="3713"/>
    <cellStyle name="_U수량_부대공(42호선)_03.포장공" xfId="3714"/>
    <cellStyle name="_U수량_부대공(42호선)_05.교통안전시설공-물곡교" xfId="3715"/>
    <cellStyle name="_U수량_부대공(42호선)_교통안전시설공" xfId="3716"/>
    <cellStyle name="_U수량_부대공(59호선)" xfId="3717"/>
    <cellStyle name="_U수량_부대공(59호선)_03.포장공" xfId="3718"/>
    <cellStyle name="_U수량_부대공(59호선)_05.교통안전시설공-물곡교" xfId="3719"/>
    <cellStyle name="_U수량_부대공(59호선)_교통안전시설공" xfId="3720"/>
    <cellStyle name="_U수량_수량산출1" xfId="3721"/>
    <cellStyle name="_U수량_수량산출1_맹동-현장설명용(도로)" xfId="3722"/>
    <cellStyle name="_U수량_취암sample" xfId="3723"/>
    <cellStyle name="_U수량_취암sample_.부대공" xfId="3724"/>
    <cellStyle name="_U수량_취암sample_.부대공_03.포장공" xfId="3725"/>
    <cellStyle name="_U수량_취암sample_.부대공_05.교통안전시설공-물곡교" xfId="3726"/>
    <cellStyle name="_U수량_취암sample_.부대공_교통안전시설공" xfId="3727"/>
    <cellStyle name="_U수량_취암sample_00.교통안전시설공(서산시)" xfId="3728"/>
    <cellStyle name="_U수량_취암sample_00.교통안전시설공(서산시)1" xfId="3729"/>
    <cellStyle name="_U수량_취암sample_00.교통안전시설공(서산시0720)" xfId="3730"/>
    <cellStyle name="_U수량_취암sample_01.토공(사토)" xfId="3731"/>
    <cellStyle name="_U수량_취암sample_01.토공-광석교" xfId="3732"/>
    <cellStyle name="_U수량_취암sample_01.토공-월암교차로" xfId="3733"/>
    <cellStyle name="_U수량_취암sample_01.토공-월암교차로_03.포장공" xfId="3734"/>
    <cellStyle name="_U수량_취암sample_01.토공-월암교차로_05.교통안전시설공-물곡교" xfId="3735"/>
    <cellStyle name="_U수량_취암sample_01.토공-월암교차로_교통안전시설공" xfId="3736"/>
    <cellStyle name="_U수량_취암sample_01.토공-월암교차로_깨기수량" xfId="3737"/>
    <cellStyle name="_U수량_취암sample_01.토공-월암교차로_깨기수량(최종)" xfId="3738"/>
    <cellStyle name="_U수량_취암sample_01.토공-월암교차로_깨기수량(최종)_깨기수량" xfId="3739"/>
    <cellStyle name="_U수량_취암sample_01.토공-월암교차로_깨기수량_깨기수량" xfId="3740"/>
    <cellStyle name="_U수량_취암sample_01.토공-월암교차로_깨기수량샘플1" xfId="3741"/>
    <cellStyle name="_U수량_취암sample_01.토공-월암교차로_깨기수량샘플1_03.포장공" xfId="3742"/>
    <cellStyle name="_U수량_취암sample_01.토공-월암교차로_깨기수량샘플1_깨기수량" xfId="3743"/>
    <cellStyle name="_U수량_취암sample_01-토공" xfId="3744"/>
    <cellStyle name="_U수량_취암sample_02.강내파출소포장공" xfId="3745"/>
    <cellStyle name="_U수량_취암sample_02.강내파출소포장공_02.배수공" xfId="3746"/>
    <cellStyle name="_U수량_취암sample_02.강내파출소포장공_02.배수공(강내파출소)" xfId="3747"/>
    <cellStyle name="_U수량_취암sample_02.강내파출소포장공_02.배수공(연탄)" xfId="3748"/>
    <cellStyle name="_U수량_취암sample_02.강내파출소포장공_03.포장공" xfId="3749"/>
    <cellStyle name="_U수량_취암sample_02.배수공" xfId="3750"/>
    <cellStyle name="_U수량_취암sample_02.배수공(연탄)" xfId="3751"/>
    <cellStyle name="_U수량_취암sample_02.배수공(연탄)_02.배수공" xfId="3752"/>
    <cellStyle name="_U수량_취암sample_02.배수공(연탄)_02.배수공(강내파출소)" xfId="3753"/>
    <cellStyle name="_U수량_취암sample_02.배수공(연탄)_03.포장공" xfId="3754"/>
    <cellStyle name="_U수량_취암sample_02.배수공_02.배수공" xfId="3755"/>
    <cellStyle name="_U수량_취암sample_02.배수공_02.배수공(강내파출소)" xfId="3756"/>
    <cellStyle name="_U수량_취암sample_02.배수공_02.배수공(연탄)" xfId="3757"/>
    <cellStyle name="_U수량_취암sample_02.배수공_02.신이평교포장공" xfId="3758"/>
    <cellStyle name="_U수량_취암sample_02.배수공_02.신이평교포장공_03.포장공" xfId="3759"/>
    <cellStyle name="_U수량_취암sample_02.배수공_02.진흥아파트포장공" xfId="3760"/>
    <cellStyle name="_U수량_취암sample_02.배수공_02.진흥아파트포장공_02.배수공" xfId="3761"/>
    <cellStyle name="_U수량_취암sample_02.배수공_02.진흥아파트포장공_02.배수공(강내파출소)" xfId="3762"/>
    <cellStyle name="_U수량_취암sample_02.배수공_02.진흥아파트포장공_02.배수공(연탄)" xfId="3763"/>
    <cellStyle name="_U수량_취암sample_02.배수공_02.진흥아파트포장공_03.포장공" xfId="3764"/>
    <cellStyle name="_U수량_취암sample_02.배수공_02.포장공(진흥아파트)" xfId="3765"/>
    <cellStyle name="_U수량_취암sample_02.배수공_02.포장공(진흥아파트)_03.포장공" xfId="3766"/>
    <cellStyle name="_U수량_취암sample_02.배수공_03.부대공(연탄)" xfId="3767"/>
    <cellStyle name="_U수량_취암sample_02.배수공_03.부대공(연탄)_03.포장공" xfId="3768"/>
    <cellStyle name="_U수량_취암sample_02.배수공_03.포장공" xfId="3769"/>
    <cellStyle name="_U수량_취암sample_02.배수공_03.포장공(연탄)" xfId="3770"/>
    <cellStyle name="_U수량_취암sample_02.배수공_03.포장공(연탄)_03.포장공" xfId="3771"/>
    <cellStyle name="_U수량_취암sample_02.배수공_03.포장공_03.포장공" xfId="3772"/>
    <cellStyle name="_U수량_취암sample_02.배수공_04.교통안전시설공(강내파출소)" xfId="3773"/>
    <cellStyle name="_U수량_취암sample_02.배수공_04.교통안전시설공(강내파출소)_03.포장공" xfId="3774"/>
    <cellStyle name="_U수량_취암sample_02.배수공_배수공(17호선)0402" xfId="3775"/>
    <cellStyle name="_U수량_취암sample_02.배수공_배수공(최종12-29)" xfId="3776"/>
    <cellStyle name="_U수량_취암sample_02.배수공_배수공(최종12-29)_03.포장공" xfId="3777"/>
    <cellStyle name="_U수량_취암sample_02.배수공_사고잦은곳 부대공" xfId="3778"/>
    <cellStyle name="_U수량_취암sample_02.배수공_사고잦은곳 부대공_02.배수공" xfId="3779"/>
    <cellStyle name="_U수량_취암sample_02.배수공_사고잦은곳 부대공_02.배수공(강내파출소)" xfId="3780"/>
    <cellStyle name="_U수량_취암sample_02.배수공_사고잦은곳 부대공_02.배수공(연탄)" xfId="3781"/>
    <cellStyle name="_U수량_취암sample_02.배수공_사고잦은곳 부대공_03.포장공" xfId="3782"/>
    <cellStyle name="_U수량_취암sample_02.신이평교포장공" xfId="3783"/>
    <cellStyle name="_U수량_취암sample_02.신이평교포장공_02.배수공" xfId="3784"/>
    <cellStyle name="_U수량_취암sample_02.신이평교포장공_02.배수공(강내파출소)" xfId="3785"/>
    <cellStyle name="_U수량_취암sample_02.신이평교포장공_02.배수공(연탄)" xfId="3786"/>
    <cellStyle name="_U수량_취암sample_02.신이평교포장공_03.포장공" xfId="3787"/>
    <cellStyle name="_U수량_취암sample_02.포장공(고창-해리)-" xfId="3788"/>
    <cellStyle name="_U수량_취암sample_03.교통안전시설공(고창-해리)" xfId="3789"/>
    <cellStyle name="_U수량_취암sample_03.부대공(연탄)" xfId="3790"/>
    <cellStyle name="_U수량_취암sample_03.부대공(연탄)_03.포장공" xfId="3791"/>
    <cellStyle name="_U수량_취암sample_03.포장공" xfId="3792"/>
    <cellStyle name="_U수량_취암sample_05.교통안전시설공-물곡교" xfId="3793"/>
    <cellStyle name="_U수량_취암sample_05.교통안전시설공-물곡교_05.교통안전시설공-물곡교" xfId="3794"/>
    <cellStyle name="_U수량_취암sample_05.부대시설공" xfId="3795"/>
    <cellStyle name="_U수량_취암sample_05.부대시설공_02.배수공" xfId="3796"/>
    <cellStyle name="_U수량_취암sample_05.부대시설공_02.배수공(강내파출소)" xfId="3797"/>
    <cellStyle name="_U수량_취암sample_05.부대시설공_02.배수공(연탄)" xfId="3798"/>
    <cellStyle name="_U수량_취암sample_05.부대시설공_03.포장공" xfId="3799"/>
    <cellStyle name="_U수량_취암sample_05.부대시설공_05.교통안전시설공-물곡교" xfId="3800"/>
    <cellStyle name="_U수량_취암sample_05.부대시설공_05.부대시설공" xfId="3801"/>
    <cellStyle name="_U수량_취암sample_05.부대시설공_05.부대시설공_02.강내파출소포장공" xfId="3802"/>
    <cellStyle name="_U수량_취암sample_05.부대시설공_05.부대시설공_02.강내파출소포장공_02.배수공" xfId="3803"/>
    <cellStyle name="_U수량_취암sample_05.부대시설공_05.부대시설공_02.강내파출소포장공_02.배수공(강내파출소)" xfId="3804"/>
    <cellStyle name="_U수량_취암sample_05.부대시설공_05.부대시설공_02.강내파출소포장공_02.배수공(연탄)" xfId="3805"/>
    <cellStyle name="_U수량_취암sample_05.부대시설공_05.부대시설공_02.강내파출소포장공_03.포장공" xfId="3806"/>
    <cellStyle name="_U수량_취암sample_05.부대시설공_05.부대시설공_02.배수공" xfId="3807"/>
    <cellStyle name="_U수량_취암sample_05.부대시설공_05.부대시설공_02.배수공(강내파출소)" xfId="3808"/>
    <cellStyle name="_U수량_취암sample_05.부대시설공_05.부대시설공_02.배수공(연탄)" xfId="3809"/>
    <cellStyle name="_U수량_취암sample_05.부대시설공_05.부대시설공_02.배수공(연탄)_03.포장공" xfId="3810"/>
    <cellStyle name="_U수량_취암sample_05.부대시설공_05.부대시설공_02.신이평교포장공" xfId="3811"/>
    <cellStyle name="_U수량_취암sample_05.부대시설공_05.부대시설공_02.신이평교포장공_02.배수공" xfId="3812"/>
    <cellStyle name="_U수량_취암sample_05.부대시설공_05.부대시설공_02.신이평교포장공_02.배수공(강내파출소)" xfId="3813"/>
    <cellStyle name="_U수량_취암sample_05.부대시설공_05.부대시설공_02.신이평교포장공_02.배수공(연탄)" xfId="3814"/>
    <cellStyle name="_U수량_취암sample_05.부대시설공_05.부대시설공_02.신이평교포장공_03.포장공" xfId="3815"/>
    <cellStyle name="_U수량_취암sample_05.부대시설공_05.부대시설공_03.부대공(연탄)" xfId="3816"/>
    <cellStyle name="_U수량_취암sample_05.부대시설공_05.부대시설공_03.부대공(연탄)_03.포장공" xfId="3817"/>
    <cellStyle name="_U수량_취암sample_05.부대시설공_05.부대시설공_03.포장공" xfId="3818"/>
    <cellStyle name="_U수량_취암sample_05.부대시설공_05.부대시설공_06.부대공" xfId="3819"/>
    <cellStyle name="_U수량_취암sample_05.부대시설공_05.부대시설공_06.부대공_02.배수공" xfId="3820"/>
    <cellStyle name="_U수량_취암sample_05.부대시설공_05.부대시설공_06.부대공_02.배수공(강내파출소)" xfId="3821"/>
    <cellStyle name="_U수량_취암sample_05.부대시설공_05.부대시설공_06.부대공_02.배수공(연탄)" xfId="3822"/>
    <cellStyle name="_U수량_취암sample_05.부대시설공_05.부대시설공_06.부대공_03.포장공" xfId="3823"/>
    <cellStyle name="_U수량_취암sample_05.부대시설공_교통안전시설공" xfId="3824"/>
    <cellStyle name="_U수량_취암sample_05.부대시설공-월암교차로" xfId="3825"/>
    <cellStyle name="_U수량_취암sample_05.부대시설공-월암교차로_02.배수공" xfId="3826"/>
    <cellStyle name="_U수량_취암sample_05.부대시설공-월암교차로_02.배수공(강내파출소)" xfId="3827"/>
    <cellStyle name="_U수량_취암sample_05.부대시설공-월암교차로_02.배수공(연탄)" xfId="3828"/>
    <cellStyle name="_U수량_취암sample_05.부대시설공-월암교차로_03.포장공" xfId="3829"/>
    <cellStyle name="_U수량_취암sample_05.부대시설공-월암교차로_05.교통안전시설공-물곡교" xfId="3830"/>
    <cellStyle name="_U수량_취암sample_05.부대시설공-월암교차로_05.부대시설공" xfId="3831"/>
    <cellStyle name="_U수량_취암sample_05.부대시설공-월암교차로_05.부대시설공_02.강내파출소포장공" xfId="3832"/>
    <cellStyle name="_U수량_취암sample_05.부대시설공-월암교차로_05.부대시설공_02.강내파출소포장공_02.배수공" xfId="3833"/>
    <cellStyle name="_U수량_취암sample_05.부대시설공-월암교차로_05.부대시설공_02.강내파출소포장공_02.배수공(강내파출소)" xfId="3834"/>
    <cellStyle name="_U수량_취암sample_05.부대시설공-월암교차로_05.부대시설공_02.강내파출소포장공_02.배수공(연탄)" xfId="3835"/>
    <cellStyle name="_U수량_취암sample_05.부대시설공-월암교차로_05.부대시설공_02.강내파출소포장공_03.포장공" xfId="3836"/>
    <cellStyle name="_U수량_취암sample_05.부대시설공-월암교차로_05.부대시설공_02.배수공" xfId="3837"/>
    <cellStyle name="_U수량_취암sample_05.부대시설공-월암교차로_05.부대시설공_02.배수공(강내파출소)" xfId="3838"/>
    <cellStyle name="_U수량_취암sample_05.부대시설공-월암교차로_05.부대시설공_02.배수공(연탄)" xfId="3839"/>
    <cellStyle name="_U수량_취암sample_05.부대시설공-월암교차로_05.부대시설공_02.배수공(연탄)_03.포장공" xfId="3840"/>
    <cellStyle name="_U수량_취암sample_05.부대시설공-월암교차로_05.부대시설공_02.신이평교포장공" xfId="3841"/>
    <cellStyle name="_U수량_취암sample_05.부대시설공-월암교차로_05.부대시설공_02.신이평교포장공_02.배수공" xfId="3842"/>
    <cellStyle name="_U수량_취암sample_05.부대시설공-월암교차로_05.부대시설공_02.신이평교포장공_02.배수공(강내파출소)" xfId="3843"/>
    <cellStyle name="_U수량_취암sample_05.부대시설공-월암교차로_05.부대시설공_02.신이평교포장공_02.배수공(연탄)" xfId="3844"/>
    <cellStyle name="_U수량_취암sample_05.부대시설공-월암교차로_05.부대시설공_02.신이평교포장공_03.포장공" xfId="3845"/>
    <cellStyle name="_U수량_취암sample_05.부대시설공-월암교차로_05.부대시설공_03.부대공(연탄)" xfId="3846"/>
    <cellStyle name="_U수량_취암sample_05.부대시설공-월암교차로_05.부대시설공_03.부대공(연탄)_03.포장공" xfId="3847"/>
    <cellStyle name="_U수량_취암sample_05.부대시설공-월암교차로_05.부대시설공_03.포장공" xfId="3848"/>
    <cellStyle name="_U수량_취암sample_05.부대시설공-월암교차로_05.부대시설공_06.부대공" xfId="3849"/>
    <cellStyle name="_U수량_취암sample_05.부대시설공-월암교차로_05.부대시설공_06.부대공_02.배수공" xfId="3850"/>
    <cellStyle name="_U수량_취암sample_05.부대시설공-월암교차로_05.부대시설공_06.부대공_02.배수공(강내파출소)" xfId="3851"/>
    <cellStyle name="_U수량_취암sample_05.부대시설공-월암교차로_05.부대시설공_06.부대공_02.배수공(연탄)" xfId="3852"/>
    <cellStyle name="_U수량_취암sample_05.부대시설공-월암교차로_05.부대시설공_06.부대공_03.포장공" xfId="3853"/>
    <cellStyle name="_U수량_취암sample_05.부대시설공-월암교차로_05-교통안전시설공이동규국도59호선 석항-정선간" xfId="3854"/>
    <cellStyle name="_U수량_취암sample_05.부대시설공-월암교차로_05-교통안전시설공이동규국도59호선 석항-정선간_03.포장공" xfId="3855"/>
    <cellStyle name="_U수량_취암sample_05.부대시설공-월암교차로_05-교통안전시설공이동규국도59호선 석항-정선간_05.교통안전시설공-물곡교" xfId="3856"/>
    <cellStyle name="_U수량_취암sample_05.부대시설공-월암교차로_05-교통안전시설공이동규국도59호선 석항-정선간_교통안전시설공" xfId="3857"/>
    <cellStyle name="_U수량_취암sample_05.부대시설공-월암교차로_59호선교통안전시설공" xfId="3858"/>
    <cellStyle name="_U수량_취암sample_05.부대시설공-월암교차로_59호선교통안전시설공_03.포장공" xfId="3859"/>
    <cellStyle name="_U수량_취암sample_05.부대시설공-월암교차로_59호선교통안전시설공_04.교통안전시설공(강내파출소)" xfId="3860"/>
    <cellStyle name="_U수량_취암sample_05.부대시설공-월암교차로_59호선교통안전시설공_04.교통안전시설공(강내파출소)_03.포장공" xfId="3861"/>
    <cellStyle name="_U수량_취암sample_05.부대시설공-월암교차로_59호선교통안전시설공_04.부대공(연탄)" xfId="3862"/>
    <cellStyle name="_U수량_취암sample_05.부대시설공-월암교차로_59호선교통안전시설공_04.부대공(연탄)_03.포장공" xfId="3863"/>
    <cellStyle name="_U수량_취암sample_05.부대시설공-월암교차로_59호선교통안전시설공_05.교통안전시설공-물곡교" xfId="3864"/>
    <cellStyle name="_U수량_취암sample_05.부대시설공-월암교차로_59호선교통안전시설공_05-부대공" xfId="3865"/>
    <cellStyle name="_U수량_취암sample_05.부대시설공-월암교차로_59호선교통안전시설공_05-부대공_03.포장공" xfId="3866"/>
    <cellStyle name="_U수량_취암sample_05.부대시설공-월암교차로_59호선교통안전시설공_05-부대공_05.교통안전시설공-물곡교" xfId="3867"/>
    <cellStyle name="_U수량_취암sample_05.부대시설공-월암교차로_59호선교통안전시설공_05-부대공_교통안전시설공" xfId="3868"/>
    <cellStyle name="_U수량_취암sample_05.부대시설공-월암교차로_59호선교통안전시설공_59호선교통안전시설공" xfId="3869"/>
    <cellStyle name="_U수량_취암sample_05.부대시설공-월암교차로_59호선교통안전시설공_59호선교통안전시설공_03.포장공" xfId="3870"/>
    <cellStyle name="_U수량_취암sample_05.부대시설공-월암교차로_59호선교통안전시설공_59호선교통안전시설공_05.교통안전시설공-물곡교" xfId="3871"/>
    <cellStyle name="_U수량_취암sample_05.부대시설공-월암교차로_59호선교통안전시설공_59호선교통안전시설공_교통안전시설공" xfId="3872"/>
    <cellStyle name="_U수량_취암sample_05.부대시설공-월암교차로_59호선교통안전시설공_강내파출소 교통안전 시설공040506" xfId="3873"/>
    <cellStyle name="_U수량_취암sample_05.부대시설공-월암교차로_59호선교통안전시설공_강내파출소 교통안전 시설공040506_03.포장공" xfId="3874"/>
    <cellStyle name="_U수량_취암sample_05.부대시설공-월암교차로_59호선교통안전시설공_교통" xfId="3875"/>
    <cellStyle name="_U수량_취암sample_05.부대시설공-월암교차로_59호선교통안전시설공_교통_03.포장공" xfId="3876"/>
    <cellStyle name="_U수량_취암sample_05.부대시설공-월암교차로_59호선교통안전시설공_교통_05.교통안전시설공-물곡교" xfId="3877"/>
    <cellStyle name="_U수량_취암sample_05.부대시설공-월암교차로_59호선교통안전시설공_교통_교통안전시설공" xfId="3878"/>
    <cellStyle name="_U수량_취암sample_05.부대시설공-월암교차로_59호선교통안전시설공_교통안전시설공" xfId="3879"/>
    <cellStyle name="_U수량_취암sample_05.부대시설공-월암교차로_59호선교통안전시설공_교통안전시설공_03.포장공" xfId="3880"/>
    <cellStyle name="_U수량_취암sample_05.부대시설공-월암교차로_59호선교통안전시설공_교통안전시설공_05.교통안전시설공-물곡교" xfId="3881"/>
    <cellStyle name="_U수량_취암sample_05.부대시설공-월암교차로_59호선교통안전시설공_교통안전시설공_1" xfId="3882"/>
    <cellStyle name="_U수량_취암sample_05.부대시설공-월암교차로_59호선교통안전시설공_교통안전시설공_교통안전시설공" xfId="3883"/>
    <cellStyle name="_U수량_취암sample_05.부대시설공-월암교차로_59호선교통안전시설공_교통안전시설공1" xfId="3884"/>
    <cellStyle name="_U수량_취암sample_05.부대시설공-월암교차로_59호선교통안전시설공_교통안전시설공1_03.포장공" xfId="3885"/>
    <cellStyle name="_U수량_취암sample_05.부대시설공-월암교차로_59호선교통안전시설공_교통안전시설공1_05.교통안전시설공-물곡교" xfId="3886"/>
    <cellStyle name="_U수량_취암sample_05.부대시설공-월암교차로_59호선교통안전시설공_교통안전시설공1_교통안전시설공" xfId="3887"/>
    <cellStyle name="_U수량_취암sample_05.부대시설공-월암교차로_59호선교통안전시설공_차선도색040506" xfId="3888"/>
    <cellStyle name="_U수량_취암sample_05.부대시설공-월암교차로_59호선교통안전시설공_차선도색040506_03.포장공" xfId="3889"/>
    <cellStyle name="_U수량_취암sample_05.부대시설공-월암교차로_교통안전시설공" xfId="3890"/>
    <cellStyle name="_U수량_취암sample_05-교통안전시설공이동규국도59호선 석항-정선간" xfId="3891"/>
    <cellStyle name="_U수량_취암sample_05-교통안전시설공이동규국도59호선 석항-정선간_03.포장공" xfId="3892"/>
    <cellStyle name="_U수량_취암sample_05-교통안전시설공이동규국도59호선 석항-정선간_05.교통안전시설공-물곡교" xfId="3893"/>
    <cellStyle name="_U수량_취암sample_05-교통안전시설공이동규국도59호선 석항-정선간_교통안전시설공" xfId="3894"/>
    <cellStyle name="_U수량_취암sample_06.부대공" xfId="3895"/>
    <cellStyle name="_U수량_취암sample_06.부대공_02.배수공" xfId="3896"/>
    <cellStyle name="_U수량_취암sample_06.부대공_02.배수공(강내파출소)" xfId="3897"/>
    <cellStyle name="_U수량_취암sample_06.부대공_02.배수공(연탄)" xfId="3898"/>
    <cellStyle name="_U수량_취암sample_06.부대공_03.포장공" xfId="3899"/>
    <cellStyle name="_U수량_취암sample_3배수공" xfId="3900"/>
    <cellStyle name="_U수량_취암sample_3배수공_맹동-현장설명용(도로)" xfId="3901"/>
    <cellStyle name="_U수량_취암sample_59호선교통안전시설공" xfId="3902"/>
    <cellStyle name="_U수량_취암sample_59호선교통안전시설공_03.포장공" xfId="3903"/>
    <cellStyle name="_U수량_취암sample_59호선교통안전시설공_04.교통안전시설공(강내파출소)" xfId="3904"/>
    <cellStyle name="_U수량_취암sample_59호선교통안전시설공_04.교통안전시설공(강내파출소)_03.포장공" xfId="3905"/>
    <cellStyle name="_U수량_취암sample_59호선교통안전시설공_04.부대공(연탄)" xfId="3906"/>
    <cellStyle name="_U수량_취암sample_59호선교통안전시설공_04.부대공(연탄)_03.포장공" xfId="3907"/>
    <cellStyle name="_U수량_취암sample_59호선교통안전시설공_05.교통안전시설공-물곡교" xfId="3908"/>
    <cellStyle name="_U수량_취암sample_59호선교통안전시설공_05-부대공" xfId="3909"/>
    <cellStyle name="_U수량_취암sample_59호선교통안전시설공_05-부대공_03.포장공" xfId="3910"/>
    <cellStyle name="_U수량_취암sample_59호선교통안전시설공_05-부대공_05.교통안전시설공-물곡교" xfId="3911"/>
    <cellStyle name="_U수량_취암sample_59호선교통안전시설공_05-부대공_교통안전시설공" xfId="3912"/>
    <cellStyle name="_U수량_취암sample_59호선교통안전시설공_59호선교통안전시설공" xfId="3913"/>
    <cellStyle name="_U수량_취암sample_59호선교통안전시설공_59호선교통안전시설공_03.포장공" xfId="3914"/>
    <cellStyle name="_U수량_취암sample_59호선교통안전시설공_59호선교통안전시설공_05.교통안전시설공-물곡교" xfId="3915"/>
    <cellStyle name="_U수량_취암sample_59호선교통안전시설공_59호선교통안전시설공_교통안전시설공" xfId="3916"/>
    <cellStyle name="_U수량_취암sample_59호선교통안전시설공_강내파출소 교통안전 시설공040506" xfId="3917"/>
    <cellStyle name="_U수량_취암sample_59호선교통안전시설공_강내파출소 교통안전 시설공040506_03.포장공" xfId="3918"/>
    <cellStyle name="_U수량_취암sample_59호선교통안전시설공_교통" xfId="3919"/>
    <cellStyle name="_U수량_취암sample_59호선교통안전시설공_교통_03.포장공" xfId="3920"/>
    <cellStyle name="_U수량_취암sample_59호선교통안전시설공_교통_05.교통안전시설공-물곡교" xfId="3921"/>
    <cellStyle name="_U수량_취암sample_59호선교통안전시설공_교통_교통안전시설공" xfId="3922"/>
    <cellStyle name="_U수량_취암sample_59호선교통안전시설공_교통안전시설공" xfId="3923"/>
    <cellStyle name="_U수량_취암sample_59호선교통안전시설공_교통안전시설공_03.포장공" xfId="3924"/>
    <cellStyle name="_U수량_취암sample_59호선교통안전시설공_교통안전시설공_05.교통안전시설공-물곡교" xfId="3925"/>
    <cellStyle name="_U수량_취암sample_59호선교통안전시설공_교통안전시설공_1" xfId="3926"/>
    <cellStyle name="_U수량_취암sample_59호선교통안전시설공_교통안전시설공_교통안전시설공" xfId="3927"/>
    <cellStyle name="_U수량_취암sample_59호선교통안전시설공_교통안전시설공1" xfId="3928"/>
    <cellStyle name="_U수량_취암sample_59호선교통안전시설공_교통안전시설공1_03.포장공" xfId="3929"/>
    <cellStyle name="_U수량_취암sample_59호선교통안전시설공_교통안전시설공1_05.교통안전시설공-물곡교" xfId="3930"/>
    <cellStyle name="_U수량_취암sample_59호선교통안전시설공_교통안전시설공1_교통안전시설공" xfId="3931"/>
    <cellStyle name="_U수량_취암sample_59호선교통안전시설공_차선도색040506" xfId="3932"/>
    <cellStyle name="_U수량_취암sample_59호선교통안전시설공_차선도색040506_03.포장공" xfId="3933"/>
    <cellStyle name="_U수량_취암sample_J형측구" xfId="3934"/>
    <cellStyle name="_U수량_취암sample_J형측구_02.배수공" xfId="3935"/>
    <cellStyle name="_U수량_취암sample_J형측구_02.배수공(강내파출소)" xfId="3936"/>
    <cellStyle name="_U수량_취암sample_J형측구_02.배수공(연탄)" xfId="3937"/>
    <cellStyle name="_U수량_취암sample_J형측구_03.포장공" xfId="3938"/>
    <cellStyle name="_U수량_취암sample_교통안전시설공" xfId="3939"/>
    <cellStyle name="_U수량_취암sample_교통안전시설공(중분대공사)" xfId="3940"/>
    <cellStyle name="_U수량_취암sample_교통안전시설공_03.포장공" xfId="3941"/>
    <cellStyle name="_U수량_취암sample_교통안전시설공_05.교통안전시설공-물곡교" xfId="3942"/>
    <cellStyle name="_U수량_취암sample_교통안전시설공_교통안전시설공" xfId="3943"/>
    <cellStyle name="_U수량_취암sample_규준틀" xfId="3944"/>
    <cellStyle name="_U수량_취암sample_깨기수량" xfId="3945"/>
    <cellStyle name="_U수량_취암sample_깨기수량(38호선)" xfId="3946"/>
    <cellStyle name="_U수량_취암sample_깨기수량(38호선)_03.포장공" xfId="3947"/>
    <cellStyle name="_U수량_취암sample_깨기수량(38호선)_05.교통안전시설공-물곡교" xfId="3948"/>
    <cellStyle name="_U수량_취암sample_깨기수량(38호선)_교통안전시설공" xfId="3949"/>
    <cellStyle name="_U수량_취암sample_깨기수량(38호선)_깨기수량" xfId="3950"/>
    <cellStyle name="_U수량_취암sample_깨기수량(38호선)_깨기수량(최종)" xfId="3951"/>
    <cellStyle name="_U수량_취암sample_깨기수량(38호선)_깨기수량(최종)_깨기수량" xfId="3952"/>
    <cellStyle name="_U수량_취암sample_깨기수량(38호선)_깨기수량_깨기수량" xfId="3953"/>
    <cellStyle name="_U수량_취암sample_깨기수량(38호선)_깨기수량샘플1" xfId="3954"/>
    <cellStyle name="_U수량_취암sample_깨기수량(38호선)_깨기수량샘플1_03.포장공" xfId="3955"/>
    <cellStyle name="_U수량_취암sample_깨기수량(38호선)_깨기수량샘플1_깨기수량" xfId="3956"/>
    <cellStyle name="_U수량_취암sample_깨기수량_깨기수량" xfId="3957"/>
    <cellStyle name="_U수량_취암sample_깨기수량_깨기수량_깨기수량" xfId="3958"/>
    <cellStyle name="_U수량_취암sample_대야포장공" xfId="3959"/>
    <cellStyle name="_U수량_취암sample_대야포장공_.부대공" xfId="3960"/>
    <cellStyle name="_U수량_취암sample_대야포장공_.부대공_03.포장공" xfId="3961"/>
    <cellStyle name="_U수량_취암sample_대야포장공_.부대공_05.교통안전시설공-물곡교" xfId="3962"/>
    <cellStyle name="_U수량_취암sample_대야포장공_.부대공_교통안전시설공" xfId="3963"/>
    <cellStyle name="_U수량_취암sample_대야포장공_00.교통안전시설공(서산시)" xfId="3964"/>
    <cellStyle name="_U수량_취암sample_대야포장공_00.교통안전시설공(서산시)1" xfId="3965"/>
    <cellStyle name="_U수량_취암sample_대야포장공_00.교통안전시설공(서산시0720)" xfId="3966"/>
    <cellStyle name="_U수량_취암sample_대야포장공_01.토공(사토)" xfId="3967"/>
    <cellStyle name="_U수량_취암sample_대야포장공_01.토공-광석교" xfId="3968"/>
    <cellStyle name="_U수량_취암sample_대야포장공_01.토공-월암교차로" xfId="3969"/>
    <cellStyle name="_U수량_취암sample_대야포장공_01.토공-월암교차로_03.포장공" xfId="3970"/>
    <cellStyle name="_U수량_취암sample_대야포장공_01.토공-월암교차로_05.교통안전시설공-물곡교" xfId="3971"/>
    <cellStyle name="_U수량_취암sample_대야포장공_01.토공-월암교차로_교통안전시설공" xfId="3972"/>
    <cellStyle name="_U수량_취암sample_대야포장공_01.토공-월암교차로_깨기수량" xfId="3973"/>
    <cellStyle name="_U수량_취암sample_대야포장공_01.토공-월암교차로_깨기수량(최종)" xfId="3974"/>
    <cellStyle name="_U수량_취암sample_대야포장공_01.토공-월암교차로_깨기수량(최종)_깨기수량" xfId="3975"/>
    <cellStyle name="_U수량_취암sample_대야포장공_01.토공-월암교차로_깨기수량_깨기수량" xfId="3976"/>
    <cellStyle name="_U수량_취암sample_대야포장공_01.토공-월암교차로_깨기수량샘플1" xfId="3977"/>
    <cellStyle name="_U수량_취암sample_대야포장공_01.토공-월암교차로_깨기수량샘플1_03.포장공" xfId="3978"/>
    <cellStyle name="_U수량_취암sample_대야포장공_01.토공-월암교차로_깨기수량샘플1_깨기수량" xfId="3979"/>
    <cellStyle name="_U수량_취암sample_대야포장공_01-토공" xfId="3980"/>
    <cellStyle name="_U수량_취암sample_대야포장공_02.강내파출소포장공" xfId="3981"/>
    <cellStyle name="_U수량_취암sample_대야포장공_02.강내파출소포장공_02.배수공" xfId="3982"/>
    <cellStyle name="_U수량_취암sample_대야포장공_02.강내파출소포장공_02.배수공(강내파출소)" xfId="3983"/>
    <cellStyle name="_U수량_취암sample_대야포장공_02.강내파출소포장공_02.배수공(연탄)" xfId="3984"/>
    <cellStyle name="_U수량_취암sample_대야포장공_02.강내파출소포장공_03.포장공" xfId="3985"/>
    <cellStyle name="_U수량_취암sample_대야포장공_02.배수공" xfId="3986"/>
    <cellStyle name="_U수량_취암sample_대야포장공_02.배수공(연탄)" xfId="3987"/>
    <cellStyle name="_U수량_취암sample_대야포장공_02.배수공(연탄)_02.배수공" xfId="3988"/>
    <cellStyle name="_U수량_취암sample_대야포장공_02.배수공(연탄)_02.배수공(강내파출소)" xfId="3989"/>
    <cellStyle name="_U수량_취암sample_대야포장공_02.배수공(연탄)_03.포장공" xfId="3990"/>
    <cellStyle name="_U수량_취암sample_대야포장공_02.배수공_02.배수공" xfId="3991"/>
    <cellStyle name="_U수량_취암sample_대야포장공_02.배수공_02.배수공(강내파출소)" xfId="3992"/>
    <cellStyle name="_U수량_취암sample_대야포장공_02.배수공_02.배수공(연탄)" xfId="3993"/>
    <cellStyle name="_U수량_취암sample_대야포장공_02.배수공_02.신이평교포장공" xfId="3994"/>
    <cellStyle name="_U수량_취암sample_대야포장공_02.배수공_02.신이평교포장공_03.포장공" xfId="3995"/>
    <cellStyle name="_U수량_취암sample_대야포장공_02.배수공_02.진흥아파트포장공" xfId="3996"/>
    <cellStyle name="_U수량_취암sample_대야포장공_02.배수공_02.진흥아파트포장공_02.배수공" xfId="3997"/>
    <cellStyle name="_U수량_취암sample_대야포장공_02.배수공_02.진흥아파트포장공_02.배수공(강내파출소)" xfId="3998"/>
    <cellStyle name="_U수량_취암sample_대야포장공_02.배수공_02.진흥아파트포장공_02.배수공(연탄)" xfId="3999"/>
    <cellStyle name="_U수량_취암sample_대야포장공_02.배수공_02.진흥아파트포장공_03.포장공" xfId="4000"/>
    <cellStyle name="_U수량_취암sample_대야포장공_02.배수공_02.포장공(진흥아파트)" xfId="4001"/>
    <cellStyle name="_U수량_취암sample_대야포장공_02.배수공_02.포장공(진흥아파트)_03.포장공" xfId="4002"/>
    <cellStyle name="_U수량_취암sample_대야포장공_02.배수공_03.부대공(연탄)" xfId="4003"/>
    <cellStyle name="_U수량_취암sample_대야포장공_02.배수공_03.부대공(연탄)_03.포장공" xfId="4004"/>
    <cellStyle name="_U수량_취암sample_대야포장공_02.배수공_03.포장공" xfId="4005"/>
    <cellStyle name="_U수량_취암sample_대야포장공_02.배수공_03.포장공(연탄)" xfId="4006"/>
    <cellStyle name="_U수량_취암sample_대야포장공_02.배수공_03.포장공(연탄)_03.포장공" xfId="4007"/>
    <cellStyle name="_U수량_취암sample_대야포장공_02.배수공_03.포장공_03.포장공" xfId="4008"/>
    <cellStyle name="_U수량_취암sample_대야포장공_02.배수공_04.교통안전시설공(강내파출소)" xfId="4009"/>
    <cellStyle name="_U수량_취암sample_대야포장공_02.배수공_04.교통안전시설공(강내파출소)_03.포장공" xfId="4010"/>
    <cellStyle name="_U수량_취암sample_대야포장공_02.배수공_배수공(17호선)0402" xfId="4011"/>
    <cellStyle name="_U수량_취암sample_대야포장공_02.배수공_배수공(최종12-29)" xfId="4012"/>
    <cellStyle name="_U수량_취암sample_대야포장공_02.배수공_배수공(최종12-29)_03.포장공" xfId="4013"/>
    <cellStyle name="_U수량_취암sample_대야포장공_02.배수공_사고잦은곳 부대공" xfId="4014"/>
    <cellStyle name="_U수량_취암sample_대야포장공_02.배수공_사고잦은곳 부대공_02.배수공" xfId="4015"/>
    <cellStyle name="_U수량_취암sample_대야포장공_02.배수공_사고잦은곳 부대공_02.배수공(강내파출소)" xfId="4016"/>
    <cellStyle name="_U수량_취암sample_대야포장공_02.배수공_사고잦은곳 부대공_02.배수공(연탄)" xfId="4017"/>
    <cellStyle name="_U수량_취암sample_대야포장공_02.배수공_사고잦은곳 부대공_03.포장공" xfId="4018"/>
    <cellStyle name="_U수량_취암sample_대야포장공_02.신이평교포장공" xfId="4019"/>
    <cellStyle name="_U수량_취암sample_대야포장공_02.신이평교포장공_02.배수공" xfId="4020"/>
    <cellStyle name="_U수량_취암sample_대야포장공_02.신이평교포장공_02.배수공(강내파출소)" xfId="4021"/>
    <cellStyle name="_U수량_취암sample_대야포장공_02.신이평교포장공_02.배수공(연탄)" xfId="4022"/>
    <cellStyle name="_U수량_취암sample_대야포장공_02.신이평교포장공_03.포장공" xfId="4023"/>
    <cellStyle name="_U수량_취암sample_대야포장공_02.포장공(고창-해리)-" xfId="4024"/>
    <cellStyle name="_U수량_취암sample_대야포장공_03.교통안전시설공(고창-해리)" xfId="4025"/>
    <cellStyle name="_U수량_취암sample_대야포장공_03.부대공(연탄)" xfId="4026"/>
    <cellStyle name="_U수량_취암sample_대야포장공_03.부대공(연탄)_03.포장공" xfId="4027"/>
    <cellStyle name="_U수량_취암sample_대야포장공_03.포장공" xfId="4028"/>
    <cellStyle name="_U수량_취암sample_대야포장공_05.교통안전시설공-물곡교" xfId="4029"/>
    <cellStyle name="_U수량_취암sample_대야포장공_05.교통안전시설공-물곡교_05.교통안전시설공-물곡교" xfId="4030"/>
    <cellStyle name="_U수량_취암sample_대야포장공_05.부대시설공" xfId="4031"/>
    <cellStyle name="_U수량_취암sample_대야포장공_05.부대시설공_02.배수공" xfId="4032"/>
    <cellStyle name="_U수량_취암sample_대야포장공_05.부대시설공_02.배수공(강내파출소)" xfId="4033"/>
    <cellStyle name="_U수량_취암sample_대야포장공_05.부대시설공_02.배수공(연탄)" xfId="4034"/>
    <cellStyle name="_U수량_취암sample_대야포장공_05.부대시설공_03.포장공" xfId="4035"/>
    <cellStyle name="_U수량_취암sample_대야포장공_05.부대시설공_05.교통안전시설공-물곡교" xfId="4036"/>
    <cellStyle name="_U수량_취암sample_대야포장공_05.부대시설공_05.부대시설공" xfId="4037"/>
    <cellStyle name="_U수량_취암sample_대야포장공_05.부대시설공_05.부대시설공_02.강내파출소포장공" xfId="4038"/>
    <cellStyle name="_U수량_취암sample_대야포장공_05.부대시설공_05.부대시설공_02.강내파출소포장공_02.배수공" xfId="4039"/>
    <cellStyle name="_U수량_취암sample_대야포장공_05.부대시설공_05.부대시설공_02.강내파출소포장공_02.배수공(강내파출소)" xfId="4040"/>
    <cellStyle name="_U수량_취암sample_대야포장공_05.부대시설공_05.부대시설공_02.강내파출소포장공_02.배수공(연탄)" xfId="4041"/>
    <cellStyle name="_U수량_취암sample_대야포장공_05.부대시설공_05.부대시설공_02.강내파출소포장공_03.포장공" xfId="4042"/>
    <cellStyle name="_U수량_취암sample_대야포장공_05.부대시설공_05.부대시설공_02.배수공" xfId="4043"/>
    <cellStyle name="_U수량_취암sample_대야포장공_05.부대시설공_05.부대시설공_02.배수공(강내파출소)" xfId="4044"/>
    <cellStyle name="_U수량_취암sample_대야포장공_05.부대시설공_05.부대시설공_02.배수공(연탄)" xfId="4045"/>
    <cellStyle name="_U수량_취암sample_대야포장공_05.부대시설공_05.부대시설공_02.배수공(연탄)_03.포장공" xfId="4046"/>
    <cellStyle name="_U수량_취암sample_대야포장공_05.부대시설공_05.부대시설공_02.신이평교포장공" xfId="4047"/>
    <cellStyle name="_U수량_취암sample_대야포장공_05.부대시설공_05.부대시설공_02.신이평교포장공_02.배수공" xfId="4048"/>
    <cellStyle name="_U수량_취암sample_대야포장공_05.부대시설공_05.부대시설공_02.신이평교포장공_02.배수공(강내파출소)" xfId="4049"/>
    <cellStyle name="_U수량_취암sample_대야포장공_05.부대시설공_05.부대시설공_02.신이평교포장공_02.배수공(연탄)" xfId="4050"/>
    <cellStyle name="_U수량_취암sample_대야포장공_05.부대시설공_05.부대시설공_02.신이평교포장공_03.포장공" xfId="4051"/>
    <cellStyle name="_U수량_취암sample_대야포장공_05.부대시설공_05.부대시설공_03.부대공(연탄)" xfId="4052"/>
    <cellStyle name="_U수량_취암sample_대야포장공_05.부대시설공_05.부대시설공_03.부대공(연탄)_03.포장공" xfId="4053"/>
    <cellStyle name="_U수량_취암sample_대야포장공_05.부대시설공_05.부대시설공_03.포장공" xfId="4054"/>
    <cellStyle name="_U수량_취암sample_대야포장공_05.부대시설공_05.부대시설공_06.부대공" xfId="4055"/>
    <cellStyle name="_U수량_취암sample_대야포장공_05.부대시설공_05.부대시설공_06.부대공_02.배수공" xfId="4056"/>
    <cellStyle name="_U수량_취암sample_대야포장공_05.부대시설공_05.부대시설공_06.부대공_02.배수공(강내파출소)" xfId="4057"/>
    <cellStyle name="_U수량_취암sample_대야포장공_05.부대시설공_05.부대시설공_06.부대공_02.배수공(연탄)" xfId="4058"/>
    <cellStyle name="_U수량_취암sample_대야포장공_05.부대시설공_05.부대시설공_06.부대공_03.포장공" xfId="4059"/>
    <cellStyle name="_U수량_취암sample_대야포장공_05.부대시설공_교통안전시설공" xfId="4060"/>
    <cellStyle name="_U수량_취암sample_대야포장공_05.부대시설공-월암교차로" xfId="4061"/>
    <cellStyle name="_U수량_취암sample_대야포장공_05.부대시설공-월암교차로_02.배수공" xfId="4062"/>
    <cellStyle name="_U수량_취암sample_대야포장공_05.부대시설공-월암교차로_02.배수공(강내파출소)" xfId="4063"/>
    <cellStyle name="_U수량_취암sample_대야포장공_05.부대시설공-월암교차로_02.배수공(연탄)" xfId="4064"/>
    <cellStyle name="_U수량_취암sample_대야포장공_05.부대시설공-월암교차로_03.포장공" xfId="4065"/>
    <cellStyle name="_U수량_취암sample_대야포장공_05.부대시설공-월암교차로_05.교통안전시설공-물곡교" xfId="4066"/>
    <cellStyle name="_U수량_취암sample_대야포장공_05.부대시설공-월암교차로_05.부대시설공" xfId="4067"/>
    <cellStyle name="_U수량_취암sample_대야포장공_05.부대시설공-월암교차로_05.부대시설공_02.강내파출소포장공" xfId="4068"/>
    <cellStyle name="_U수량_취암sample_대야포장공_05.부대시설공-월암교차로_05.부대시설공_02.강내파출소포장공_02.배수공" xfId="4069"/>
    <cellStyle name="_U수량_취암sample_대야포장공_05.부대시설공-월암교차로_05.부대시설공_02.강내파출소포장공_02.배수공(강내파출소)" xfId="4070"/>
    <cellStyle name="_U수량_취암sample_대야포장공_05.부대시설공-월암교차로_05.부대시설공_02.강내파출소포장공_02.배수공(연탄)" xfId="4071"/>
    <cellStyle name="_U수량_취암sample_대야포장공_05.부대시설공-월암교차로_05.부대시설공_02.강내파출소포장공_03.포장공" xfId="4072"/>
    <cellStyle name="_U수량_취암sample_대야포장공_05.부대시설공-월암교차로_05.부대시설공_02.배수공" xfId="4073"/>
    <cellStyle name="_U수량_취암sample_대야포장공_05.부대시설공-월암교차로_05.부대시설공_02.배수공(강내파출소)" xfId="4074"/>
    <cellStyle name="_U수량_취암sample_대야포장공_05.부대시설공-월암교차로_05.부대시설공_02.배수공(연탄)" xfId="4075"/>
    <cellStyle name="_U수량_취암sample_대야포장공_05.부대시설공-월암교차로_05.부대시설공_02.배수공(연탄)_03.포장공" xfId="4076"/>
    <cellStyle name="_U수량_취암sample_대야포장공_05.부대시설공-월암교차로_05.부대시설공_02.신이평교포장공" xfId="4077"/>
    <cellStyle name="_U수량_취암sample_대야포장공_05.부대시설공-월암교차로_05.부대시설공_02.신이평교포장공_02.배수공" xfId="4078"/>
    <cellStyle name="_U수량_취암sample_대야포장공_05.부대시설공-월암교차로_05.부대시설공_02.신이평교포장공_02.배수공(강내파출소)" xfId="4079"/>
    <cellStyle name="_U수량_취암sample_대야포장공_05.부대시설공-월암교차로_05.부대시설공_02.신이평교포장공_02.배수공(연탄)" xfId="4080"/>
    <cellStyle name="_U수량_취암sample_대야포장공_05.부대시설공-월암교차로_05.부대시설공_02.신이평교포장공_03.포장공" xfId="4081"/>
    <cellStyle name="_U수량_취암sample_대야포장공_05.부대시설공-월암교차로_05.부대시설공_03.부대공(연탄)" xfId="4082"/>
    <cellStyle name="_U수량_취암sample_대야포장공_05.부대시설공-월암교차로_05.부대시설공_03.부대공(연탄)_03.포장공" xfId="4083"/>
    <cellStyle name="_U수량_취암sample_대야포장공_05.부대시설공-월암교차로_05.부대시설공_03.포장공" xfId="4084"/>
    <cellStyle name="_U수량_취암sample_대야포장공_05.부대시설공-월암교차로_05.부대시설공_06.부대공" xfId="4085"/>
    <cellStyle name="_U수량_취암sample_대야포장공_05.부대시설공-월암교차로_05.부대시설공_06.부대공_02.배수공" xfId="4086"/>
    <cellStyle name="_U수량_취암sample_대야포장공_05.부대시설공-월암교차로_05.부대시설공_06.부대공_02.배수공(강내파출소)" xfId="4087"/>
    <cellStyle name="_U수량_취암sample_대야포장공_05.부대시설공-월암교차로_05.부대시설공_06.부대공_02.배수공(연탄)" xfId="4088"/>
    <cellStyle name="_U수량_취암sample_대야포장공_05.부대시설공-월암교차로_05.부대시설공_06.부대공_03.포장공" xfId="4089"/>
    <cellStyle name="_U수량_취암sample_대야포장공_05.부대시설공-월암교차로_05-교통안전시설공이동규국도59호선 석항-정선간" xfId="4090"/>
    <cellStyle name="_U수량_취암sample_대야포장공_05.부대시설공-월암교차로_05-교통안전시설공이동규국도59호선 석항-정선간_03.포장공" xfId="4091"/>
    <cellStyle name="_U수량_취암sample_대야포장공_05.부대시설공-월암교차로_05-교통안전시설공이동규국도59호선 석항-정선간_05.교통안전시설공-물곡교" xfId="4092"/>
    <cellStyle name="_U수량_취암sample_대야포장공_05.부대시설공-월암교차로_05-교통안전시설공이동규국도59호선 석항-정선간_교통안전시설공" xfId="4093"/>
    <cellStyle name="_U수량_취암sample_대야포장공_05.부대시설공-월암교차로_59호선교통안전시설공" xfId="4094"/>
    <cellStyle name="_U수량_취암sample_대야포장공_05.부대시설공-월암교차로_59호선교통안전시설공_03.포장공" xfId="4095"/>
    <cellStyle name="_U수량_취암sample_대야포장공_05.부대시설공-월암교차로_59호선교통안전시설공_04.교통안전시설공(강내파출소)" xfId="4096"/>
    <cellStyle name="_U수량_취암sample_대야포장공_05.부대시설공-월암교차로_59호선교통안전시설공_04.교통안전시설공(강내파출소)_03.포장공" xfId="4097"/>
    <cellStyle name="_U수량_취암sample_대야포장공_05.부대시설공-월암교차로_59호선교통안전시설공_04.부대공(연탄)" xfId="4098"/>
    <cellStyle name="_U수량_취암sample_대야포장공_05.부대시설공-월암교차로_59호선교통안전시설공_04.부대공(연탄)_03.포장공" xfId="4099"/>
    <cellStyle name="_U수량_취암sample_대야포장공_05.부대시설공-월암교차로_59호선교통안전시설공_05.교통안전시설공-물곡교" xfId="4100"/>
    <cellStyle name="_U수량_취암sample_대야포장공_05.부대시설공-월암교차로_59호선교통안전시설공_05-부대공" xfId="4101"/>
    <cellStyle name="_U수량_취암sample_대야포장공_05.부대시설공-월암교차로_59호선교통안전시설공_05-부대공_03.포장공" xfId="4102"/>
    <cellStyle name="_U수량_취암sample_대야포장공_05.부대시설공-월암교차로_59호선교통안전시설공_05-부대공_05.교통안전시설공-물곡교" xfId="4103"/>
    <cellStyle name="_U수량_취암sample_대야포장공_05.부대시설공-월암교차로_59호선교통안전시설공_05-부대공_교통안전시설공" xfId="4104"/>
    <cellStyle name="_U수량_취암sample_대야포장공_05.부대시설공-월암교차로_59호선교통안전시설공_59호선교통안전시설공" xfId="4105"/>
    <cellStyle name="_U수량_취암sample_대야포장공_05.부대시설공-월암교차로_59호선교통안전시설공_59호선교통안전시설공_03.포장공" xfId="4106"/>
    <cellStyle name="_U수량_취암sample_대야포장공_05.부대시설공-월암교차로_59호선교통안전시설공_59호선교통안전시설공_05.교통안전시설공-물곡교" xfId="4107"/>
    <cellStyle name="_U수량_취암sample_대야포장공_05.부대시설공-월암교차로_59호선교통안전시설공_59호선교통안전시설공_교통안전시설공" xfId="4108"/>
    <cellStyle name="_U수량_취암sample_대야포장공_05.부대시설공-월암교차로_59호선교통안전시설공_강내파출소 교통안전 시설공040506" xfId="4109"/>
    <cellStyle name="_U수량_취암sample_대야포장공_05.부대시설공-월암교차로_59호선교통안전시설공_강내파출소 교통안전 시설공040506_03.포장공" xfId="4110"/>
    <cellStyle name="_U수량_취암sample_대야포장공_05.부대시설공-월암교차로_59호선교통안전시설공_교통" xfId="4111"/>
    <cellStyle name="_U수량_취암sample_대야포장공_05.부대시설공-월암교차로_59호선교통안전시설공_교통_03.포장공" xfId="4112"/>
    <cellStyle name="_U수량_취암sample_대야포장공_05.부대시설공-월암교차로_59호선교통안전시설공_교통_05.교통안전시설공-물곡교" xfId="4113"/>
    <cellStyle name="_U수량_취암sample_대야포장공_05.부대시설공-월암교차로_59호선교통안전시설공_교통_교통안전시설공" xfId="4114"/>
    <cellStyle name="_U수량_취암sample_대야포장공_05.부대시설공-월암교차로_59호선교통안전시설공_교통안전시설공" xfId="4115"/>
    <cellStyle name="_U수량_취암sample_대야포장공_05.부대시설공-월암교차로_59호선교통안전시설공_교통안전시설공_03.포장공" xfId="4116"/>
    <cellStyle name="_U수량_취암sample_대야포장공_05.부대시설공-월암교차로_59호선교통안전시설공_교통안전시설공_05.교통안전시설공-물곡교" xfId="4117"/>
    <cellStyle name="_U수량_취암sample_대야포장공_05.부대시설공-월암교차로_59호선교통안전시설공_교통안전시설공_1" xfId="4118"/>
    <cellStyle name="_U수량_취암sample_대야포장공_05.부대시설공-월암교차로_59호선교통안전시설공_교통안전시설공_교통안전시설공" xfId="4119"/>
    <cellStyle name="_U수량_취암sample_대야포장공_05.부대시설공-월암교차로_59호선교통안전시설공_교통안전시설공1" xfId="4120"/>
    <cellStyle name="_U수량_취암sample_대야포장공_05.부대시설공-월암교차로_59호선교통안전시설공_교통안전시설공1_03.포장공" xfId="4121"/>
    <cellStyle name="_U수량_취암sample_대야포장공_05.부대시설공-월암교차로_59호선교통안전시설공_교통안전시설공1_05.교통안전시설공-물곡교" xfId="4122"/>
    <cellStyle name="_U수량_취암sample_대야포장공_05.부대시설공-월암교차로_59호선교통안전시설공_교통안전시설공1_교통안전시설공" xfId="4123"/>
    <cellStyle name="_U수량_취암sample_대야포장공_05.부대시설공-월암교차로_59호선교통안전시설공_차선도색040506" xfId="4124"/>
    <cellStyle name="_U수량_취암sample_대야포장공_05.부대시설공-월암교차로_59호선교통안전시설공_차선도색040506_03.포장공" xfId="4125"/>
    <cellStyle name="_U수량_취암sample_대야포장공_05.부대시설공-월암교차로_교통안전시설공" xfId="4126"/>
    <cellStyle name="_U수량_취암sample_대야포장공_05-교통안전시설공이동규국도59호선 석항-정선간" xfId="4127"/>
    <cellStyle name="_U수량_취암sample_대야포장공_05-교통안전시설공이동규국도59호선 석항-정선간_03.포장공" xfId="4128"/>
    <cellStyle name="_U수량_취암sample_대야포장공_05-교통안전시설공이동규국도59호선 석항-정선간_05.교통안전시설공-물곡교" xfId="4129"/>
    <cellStyle name="_U수량_취암sample_대야포장공_05-교통안전시설공이동규국도59호선 석항-정선간_교통안전시설공" xfId="4130"/>
    <cellStyle name="_U수량_취암sample_대야포장공_06.부대공" xfId="4131"/>
    <cellStyle name="_U수량_취암sample_대야포장공_06.부대공_02.배수공" xfId="4132"/>
    <cellStyle name="_U수량_취암sample_대야포장공_06.부대공_02.배수공(강내파출소)" xfId="4133"/>
    <cellStyle name="_U수량_취암sample_대야포장공_06.부대공_02.배수공(연탄)" xfId="4134"/>
    <cellStyle name="_U수량_취암sample_대야포장공_06.부대공_03.포장공" xfId="4135"/>
    <cellStyle name="_U수량_취암sample_대야포장공_59호선교통안전시설공" xfId="4136"/>
    <cellStyle name="_U수량_취암sample_대야포장공_59호선교통안전시설공_03.포장공" xfId="4137"/>
    <cellStyle name="_U수량_취암sample_대야포장공_59호선교통안전시설공_04.교통안전시설공(강내파출소)" xfId="4138"/>
    <cellStyle name="_U수량_취암sample_대야포장공_59호선교통안전시설공_04.교통안전시설공(강내파출소)_03.포장공" xfId="4139"/>
    <cellStyle name="_U수량_취암sample_대야포장공_59호선교통안전시설공_04.부대공(연탄)" xfId="4140"/>
    <cellStyle name="_U수량_취암sample_대야포장공_59호선교통안전시설공_04.부대공(연탄)_03.포장공" xfId="4141"/>
    <cellStyle name="_U수량_취암sample_대야포장공_59호선교통안전시설공_05.교통안전시설공-물곡교" xfId="4142"/>
    <cellStyle name="_U수량_취암sample_대야포장공_59호선교통안전시설공_05-부대공" xfId="4143"/>
    <cellStyle name="_U수량_취암sample_대야포장공_59호선교통안전시설공_05-부대공_03.포장공" xfId="4144"/>
    <cellStyle name="_U수량_취암sample_대야포장공_59호선교통안전시설공_05-부대공_05.교통안전시설공-물곡교" xfId="4145"/>
    <cellStyle name="_U수량_취암sample_대야포장공_59호선교통안전시설공_05-부대공_교통안전시설공" xfId="4146"/>
    <cellStyle name="_U수량_취암sample_대야포장공_59호선교통안전시설공_59호선교통안전시설공" xfId="4147"/>
    <cellStyle name="_U수량_취암sample_대야포장공_59호선교통안전시설공_59호선교통안전시설공_03.포장공" xfId="4148"/>
    <cellStyle name="_U수량_취암sample_대야포장공_59호선교통안전시설공_59호선교통안전시설공_05.교통안전시설공-물곡교" xfId="4149"/>
    <cellStyle name="_U수량_취암sample_대야포장공_59호선교통안전시설공_59호선교통안전시설공_교통안전시설공" xfId="4150"/>
    <cellStyle name="_U수량_취암sample_대야포장공_59호선교통안전시설공_강내파출소 교통안전 시설공040506" xfId="4151"/>
    <cellStyle name="_U수량_취암sample_대야포장공_59호선교통안전시설공_강내파출소 교통안전 시설공040506_03.포장공" xfId="4152"/>
    <cellStyle name="_U수량_취암sample_대야포장공_59호선교통안전시설공_교통" xfId="4153"/>
    <cellStyle name="_U수량_취암sample_대야포장공_59호선교통안전시설공_교통_03.포장공" xfId="4154"/>
    <cellStyle name="_U수량_취암sample_대야포장공_59호선교통안전시설공_교통_05.교통안전시설공-물곡교" xfId="4155"/>
    <cellStyle name="_U수량_취암sample_대야포장공_59호선교통안전시설공_교통_교통안전시설공" xfId="4156"/>
    <cellStyle name="_U수량_취암sample_대야포장공_59호선교통안전시설공_교통안전시설공" xfId="4157"/>
    <cellStyle name="_U수량_취암sample_대야포장공_59호선교통안전시설공_교통안전시설공_03.포장공" xfId="4158"/>
    <cellStyle name="_U수량_취암sample_대야포장공_59호선교통안전시설공_교통안전시설공_05.교통안전시설공-물곡교" xfId="4159"/>
    <cellStyle name="_U수량_취암sample_대야포장공_59호선교통안전시설공_교통안전시설공_1" xfId="4160"/>
    <cellStyle name="_U수량_취암sample_대야포장공_59호선교통안전시설공_교통안전시설공_교통안전시설공" xfId="4161"/>
    <cellStyle name="_U수량_취암sample_대야포장공_59호선교통안전시설공_교통안전시설공1" xfId="4162"/>
    <cellStyle name="_U수량_취암sample_대야포장공_59호선교통안전시설공_교통안전시설공1_03.포장공" xfId="4163"/>
    <cellStyle name="_U수량_취암sample_대야포장공_59호선교통안전시설공_교통안전시설공1_05.교통안전시설공-물곡교" xfId="4164"/>
    <cellStyle name="_U수량_취암sample_대야포장공_59호선교통안전시설공_교통안전시설공1_교통안전시설공" xfId="4165"/>
    <cellStyle name="_U수량_취암sample_대야포장공_59호선교통안전시설공_차선도색040506" xfId="4166"/>
    <cellStyle name="_U수량_취암sample_대야포장공_59호선교통안전시설공_차선도색040506_03.포장공" xfId="4167"/>
    <cellStyle name="_U수량_취암sample_대야포장공_J형측구" xfId="4168"/>
    <cellStyle name="_U수량_취암sample_대야포장공_J형측구_02.배수공" xfId="4169"/>
    <cellStyle name="_U수량_취암sample_대야포장공_J형측구_02.배수공(강내파출소)" xfId="4170"/>
    <cellStyle name="_U수량_취암sample_대야포장공_J형측구_02.배수공(연탄)" xfId="4171"/>
    <cellStyle name="_U수량_취암sample_대야포장공_J형측구_03.포장공" xfId="4172"/>
    <cellStyle name="_U수량_취암sample_대야포장공_교통안전시설공" xfId="4173"/>
    <cellStyle name="_U수량_취암sample_대야포장공_교통안전시설공(중분대공사)" xfId="4174"/>
    <cellStyle name="_U수량_취암sample_대야포장공_교통안전시설공_03.포장공" xfId="4175"/>
    <cellStyle name="_U수량_취암sample_대야포장공_교통안전시설공_05.교통안전시설공-물곡교" xfId="4176"/>
    <cellStyle name="_U수량_취암sample_대야포장공_교통안전시설공_교통안전시설공" xfId="4177"/>
    <cellStyle name="_U수량_취암sample_대야포장공_규준틀" xfId="4178"/>
    <cellStyle name="_U수량_취암sample_대야포장공_깨기수량" xfId="4179"/>
    <cellStyle name="_U수량_취암sample_대야포장공_깨기수량(38호선)" xfId="4180"/>
    <cellStyle name="_U수량_취암sample_대야포장공_깨기수량(38호선)_03.포장공" xfId="4181"/>
    <cellStyle name="_U수량_취암sample_대야포장공_깨기수량(38호선)_05.교통안전시설공-물곡교" xfId="4182"/>
    <cellStyle name="_U수량_취암sample_대야포장공_깨기수량(38호선)_교통안전시설공" xfId="4183"/>
    <cellStyle name="_U수량_취암sample_대야포장공_깨기수량(38호선)_깨기수량" xfId="4184"/>
    <cellStyle name="_U수량_취암sample_대야포장공_깨기수량(38호선)_깨기수량(최종)" xfId="4185"/>
    <cellStyle name="_U수량_취암sample_대야포장공_깨기수량(38호선)_깨기수량(최종)_깨기수량" xfId="4186"/>
    <cellStyle name="_U수량_취암sample_대야포장공_깨기수량(38호선)_깨기수량_깨기수량" xfId="4187"/>
    <cellStyle name="_U수량_취암sample_대야포장공_깨기수량(38호선)_깨기수량샘플1" xfId="4188"/>
    <cellStyle name="_U수량_취암sample_대야포장공_깨기수량(38호선)_깨기수량샘플1_03.포장공" xfId="4189"/>
    <cellStyle name="_U수량_취암sample_대야포장공_깨기수량(38호선)_깨기수량샘플1_깨기수량" xfId="4190"/>
    <cellStyle name="_U수량_취암sample_대야포장공_깨기수량_깨기수량" xfId="4191"/>
    <cellStyle name="_U수량_취암sample_대야포장공_깨기수량_깨기수량_깨기수량" xfId="4192"/>
    <cellStyle name="_U수량_취암sample_대야포장공_대야배수공" xfId="4193"/>
    <cellStyle name="_U수량_취암sample_대야포장공_대야배수공_3배수공" xfId="4194"/>
    <cellStyle name="_U수량_취암sample_대야포장공_대야배수공_3배수공_맹동-현장설명용(도로)" xfId="4195"/>
    <cellStyle name="_U수량_취암sample_대야포장공_대야배수공_맹동-현장설명용(도로)" xfId="4196"/>
    <cellStyle name="_U수량_취암sample_대야포장공_맹동-현장설명용(도로)" xfId="4197"/>
    <cellStyle name="_U수량_취암sample_대야포장공_배수공" xfId="4198"/>
    <cellStyle name="_U수량_취암sample_대야포장공_배수공(7월30일)" xfId="4199"/>
    <cellStyle name="_U수량_취암sample_대야포장공_배수공(7월30일)_03.포장공" xfId="4200"/>
    <cellStyle name="_U수량_취암sample_대야포장공_배수공(7월30일)_05.교통안전시설공-물곡교" xfId="4201"/>
    <cellStyle name="_U수량_취암sample_대야포장공_배수공(7월30일)_교통안전시설공" xfId="4202"/>
    <cellStyle name="_U수량_취암sample_대야포장공_배수공(7월30일)_깨기수량" xfId="4203"/>
    <cellStyle name="_U수량_취암sample_대야포장공_배수공(7월30일)_깨기수량(최종)" xfId="4204"/>
    <cellStyle name="_U수량_취암sample_대야포장공_배수공(7월30일)_깨기수량(최종)_깨기수량" xfId="4205"/>
    <cellStyle name="_U수량_취암sample_대야포장공_배수공(7월30일)_깨기수량_깨기수량" xfId="4206"/>
    <cellStyle name="_U수량_취암sample_대야포장공_배수공(7월30일)_깨기수량샘플1" xfId="4207"/>
    <cellStyle name="_U수량_취암sample_대야포장공_배수공(7월30일)_깨기수량샘플1_03.포장공" xfId="4208"/>
    <cellStyle name="_U수량_취암sample_대야포장공_배수공(7월30일)_깨기수량샘플1_깨기수량" xfId="4209"/>
    <cellStyle name="_U수량_취암sample_대야포장공_배수공_03.포장공" xfId="4210"/>
    <cellStyle name="_U수량_취암sample_대야포장공_배수공_05.교통안전시설공-물곡교" xfId="4211"/>
    <cellStyle name="_U수량_취암sample_대야포장공_배수공_교통안전시설공" xfId="4212"/>
    <cellStyle name="_U수량_취암sample_대야포장공_배수공_배수공" xfId="4213"/>
    <cellStyle name="_U수량_취암sample_대야포장공_배수공_배수공_03.포장공" xfId="4214"/>
    <cellStyle name="_U수량_취암sample_대야포장공_배수공_배수공_05.교통안전시설공-물곡교" xfId="4215"/>
    <cellStyle name="_U수량_취암sample_대야포장공_배수공_배수공_교통안전시설공" xfId="4216"/>
    <cellStyle name="_U수량_취암sample_대야포장공_보도경계-연탄사거리-수량산출" xfId="4217"/>
    <cellStyle name="_U수량_취암sample_대야포장공_보도경계-연탄사거리-수량산출_02.배수공" xfId="4218"/>
    <cellStyle name="_U수량_취암sample_대야포장공_보도경계-연탄사거리-수량산출_02.배수공(강내파출소)" xfId="4219"/>
    <cellStyle name="_U수량_취암sample_대야포장공_보도경계-연탄사거리-수량산출_02.배수공(연탄)" xfId="4220"/>
    <cellStyle name="_U수량_취암sample_대야포장공_보도경계-연탄사거리-수량산출_03.포장공" xfId="4221"/>
    <cellStyle name="_U수량_취암sample_대야포장공_부대공(42호선)" xfId="4222"/>
    <cellStyle name="_U수량_취암sample_대야포장공_부대공(42호선)_03.포장공" xfId="4223"/>
    <cellStyle name="_U수량_취암sample_대야포장공_부대공(42호선)_05.교통안전시설공-물곡교" xfId="4224"/>
    <cellStyle name="_U수량_취암sample_대야포장공_부대공(42호선)_교통안전시설공" xfId="4225"/>
    <cellStyle name="_U수량_취암sample_대야포장공_부대공(59호선)" xfId="4226"/>
    <cellStyle name="_U수량_취암sample_대야포장공_부대공(59호선)_03.포장공" xfId="4227"/>
    <cellStyle name="_U수량_취암sample_대야포장공_부대공(59호선)_05.교통안전시설공-물곡교" xfId="4228"/>
    <cellStyle name="_U수량_취암sample_대야포장공_부대공(59호선)_교통안전시설공" xfId="4229"/>
    <cellStyle name="_U수량_취암sample_대야포장공_토공(금회분)" xfId="4230"/>
    <cellStyle name="_U수량_취암sample_맹동-현장설명용(도로)" xfId="4231"/>
    <cellStyle name="_U수량_취암sample_배수공" xfId="4232"/>
    <cellStyle name="_U수량_취암sample_배수공(7월30일)" xfId="4233"/>
    <cellStyle name="_U수량_취암sample_배수공(7월30일)_03.포장공" xfId="4234"/>
    <cellStyle name="_U수량_취암sample_배수공(7월30일)_05.교통안전시설공-물곡교" xfId="4235"/>
    <cellStyle name="_U수량_취암sample_배수공(7월30일)_교통안전시설공" xfId="4236"/>
    <cellStyle name="_U수량_취암sample_배수공(7월30일)_깨기수량" xfId="4237"/>
    <cellStyle name="_U수량_취암sample_배수공(7월30일)_깨기수량(최종)" xfId="4238"/>
    <cellStyle name="_U수량_취암sample_배수공(7월30일)_깨기수량(최종)_깨기수량" xfId="4239"/>
    <cellStyle name="_U수량_취암sample_배수공(7월30일)_깨기수량_깨기수량" xfId="4240"/>
    <cellStyle name="_U수량_취암sample_배수공(7월30일)_깨기수량샘플1" xfId="4241"/>
    <cellStyle name="_U수량_취암sample_배수공(7월30일)_깨기수량샘플1_03.포장공" xfId="4242"/>
    <cellStyle name="_U수량_취암sample_배수공(7월30일)_깨기수량샘플1_깨기수량" xfId="4243"/>
    <cellStyle name="_U수량_취암sample_배수공_03.포장공" xfId="4244"/>
    <cellStyle name="_U수량_취암sample_배수공_05.교통안전시설공-물곡교" xfId="4245"/>
    <cellStyle name="_U수량_취암sample_배수공_교통안전시설공" xfId="4246"/>
    <cellStyle name="_U수량_취암sample_배수공_배수공" xfId="4247"/>
    <cellStyle name="_U수량_취암sample_배수공_배수공_03.포장공" xfId="4248"/>
    <cellStyle name="_U수량_취암sample_배수공_배수공_05.교통안전시설공-물곡교" xfId="4249"/>
    <cellStyle name="_U수량_취암sample_배수공_배수공_교통안전시설공" xfId="4250"/>
    <cellStyle name="_U수량_취암sample_보도경계-연탄사거리-수량산출" xfId="4251"/>
    <cellStyle name="_U수량_취암sample_보도경계-연탄사거리-수량산출_02.배수공" xfId="4252"/>
    <cellStyle name="_U수량_취암sample_보도경계-연탄사거리-수량산출_02.배수공(강내파출소)" xfId="4253"/>
    <cellStyle name="_U수량_취암sample_보도경계-연탄사거리-수량산출_02.배수공(연탄)" xfId="4254"/>
    <cellStyle name="_U수량_취암sample_보도경계-연탄사거리-수량산출_03.포장공" xfId="4255"/>
    <cellStyle name="_U수량_취암sample_부대공(42호선)" xfId="4256"/>
    <cellStyle name="_U수량_취암sample_부대공(42호선)_03.포장공" xfId="4257"/>
    <cellStyle name="_U수량_취암sample_부대공(42호선)_05.교통안전시설공-물곡교" xfId="4258"/>
    <cellStyle name="_U수량_취암sample_부대공(42호선)_교통안전시설공" xfId="4259"/>
    <cellStyle name="_U수량_취암sample_부대공(59호선)" xfId="4260"/>
    <cellStyle name="_U수량_취암sample_부대공(59호선)_03.포장공" xfId="4261"/>
    <cellStyle name="_U수량_취암sample_부대공(59호선)_05.교통안전시설공-물곡교" xfId="4262"/>
    <cellStyle name="_U수량_취암sample_부대공(59호선)_교통안전시설공" xfId="4263"/>
    <cellStyle name="_U수량_취암sample_토공(금회분)" xfId="4264"/>
    <cellStyle name="_U수량_토공(금회분)" xfId="4265"/>
    <cellStyle name="_U수량_토적표" xfId="4266"/>
    <cellStyle name="_U수량_토적표_맹동-현장설명용(도로)" xfId="4267"/>
    <cellStyle name="_U형측구수량" xfId="4268"/>
    <cellStyle name="_x06.비옥토벌개제근임목폐기(수목이식)-2공구" xfId="4269"/>
    <cellStyle name="_Yes-t" xfId="4270"/>
    <cellStyle name="_가도공" xfId="4271"/>
    <cellStyle name="_가도공(형산강)" xfId="4272"/>
    <cellStyle name="_가도공(형산강)_PHC말뚝(단가산출서)" xfId="4273"/>
    <cellStyle name="_가도공(형산강)_PHC말뚝(단가산출서)_전체변경13회(소계)" xfId="4274"/>
    <cellStyle name="_가도공(형산강)_거적덮기(건교부)" xfId="4275"/>
    <cellStyle name="_가도공(형산강)_거적덮기(건교부)_전체변경13회(소계)" xfId="4276"/>
    <cellStyle name="_가도공(형산강)_거적덮기,법면다짐(유압)" xfId="4277"/>
    <cellStyle name="_가도공(형산강)_거적덮기,법면다짐(유압)_전체변경13회(소계)" xfId="4278"/>
    <cellStyle name="_가도공(형산강)_전체변경13회(소계)" xfId="4279"/>
    <cellStyle name="_가도공(형산강BC)" xfId="4280"/>
    <cellStyle name="_가도공(형산강BC)_PHC말뚝(단가산출서)" xfId="4281"/>
    <cellStyle name="_가도공(형산강BC)_PHC말뚝(단가산출서)_전체변경13회(소계)" xfId="4282"/>
    <cellStyle name="_가도공(형산강BC)_거적덮기(건교부)" xfId="4283"/>
    <cellStyle name="_가도공(형산강BC)_거적덮기(건교부)_전체변경13회(소계)" xfId="4284"/>
    <cellStyle name="_가도공(형산강BC)_거적덮기,법면다짐(유압)" xfId="4285"/>
    <cellStyle name="_가도공(형산강BC)_거적덮기,법면다짐(유압)_전체변경13회(소계)" xfId="4286"/>
    <cellStyle name="_가도공(형산강BC)_전체변경13회(소계)" xfId="4287"/>
    <cellStyle name="_가도공_PHC말뚝(단가산출서)" xfId="4288"/>
    <cellStyle name="_가도공_PHC말뚝(단가산출서)_전체변경13회(소계)" xfId="4289"/>
    <cellStyle name="_가도공_거적덮기(건교부)" xfId="4290"/>
    <cellStyle name="_가도공_거적덮기(건교부)_전체변경13회(소계)" xfId="4291"/>
    <cellStyle name="_가도공_거적덮기,법면다짐(유압)" xfId="4292"/>
    <cellStyle name="_가도공_거적덮기,법면다짐(유압)_전체변경13회(소계)" xfId="4293"/>
    <cellStyle name="_가도공_전체변경13회(소계)" xfId="4294"/>
    <cellStyle name="_가도공2" xfId="4295"/>
    <cellStyle name="_가도공2_PHC말뚝(단가산출서)" xfId="4296"/>
    <cellStyle name="_가도공2_PHC말뚝(단가산출서)_전체변경13회(소계)" xfId="4297"/>
    <cellStyle name="_가도공2_거적덮기(건교부)" xfId="4298"/>
    <cellStyle name="_가도공2_거적덮기(건교부)_전체변경13회(소계)" xfId="4299"/>
    <cellStyle name="_가도공2_거적덮기,법면다짐(유압)" xfId="4300"/>
    <cellStyle name="_가도공2_거적덮기,법면다짐(유압)_전체변경13회(소계)" xfId="4301"/>
    <cellStyle name="_가도공2_전체변경13회(소계)" xfId="4302"/>
    <cellStyle name="_가도공3" xfId="4303"/>
    <cellStyle name="_가도공3_PHC말뚝(단가산출서)" xfId="4304"/>
    <cellStyle name="_가도공3_PHC말뚝(단가산출서)_전체변경13회(소계)" xfId="4305"/>
    <cellStyle name="_가도공3_거적덮기(건교부)" xfId="4306"/>
    <cellStyle name="_가도공3_거적덮기(건교부)_전체변경13회(소계)" xfId="4307"/>
    <cellStyle name="_가도공3_거적덮기,법면다짐(유압)" xfId="4308"/>
    <cellStyle name="_가도공3_거적덮기,법면다짐(유압)_전체변경13회(소계)" xfId="4309"/>
    <cellStyle name="_가도공3_전체변경13회(소계)" xfId="4310"/>
    <cellStyle name="_가도공계" xfId="4311"/>
    <cellStyle name="_가도공계_PHC말뚝(단가산출서)" xfId="4312"/>
    <cellStyle name="_가도공계_PHC말뚝(단가산출서)_전체변경13회(소계)" xfId="4313"/>
    <cellStyle name="_가도공계_거적덮기(건교부)" xfId="4314"/>
    <cellStyle name="_가도공계_거적덮기(건교부)_전체변경13회(소계)" xfId="4315"/>
    <cellStyle name="_가도공계_거적덮기,법면다짐(유압)" xfId="4316"/>
    <cellStyle name="_가도공계_거적덮기,법면다짐(유압)_전체변경13회(소계)" xfId="4317"/>
    <cellStyle name="_가도공계_전체변경13회(소계)" xfId="4318"/>
    <cellStyle name="_가로등계산서-하남" xfId="4319"/>
    <cellStyle name="_가북지구사업비(2009년예산)" xfId="4320"/>
    <cellStyle name="_가설건물 마감표" xfId="4321"/>
    <cellStyle name="_가설사무실(승인요청)" xfId="4322"/>
    <cellStyle name="_가설울타리2안(발주처승인 후 변경)050801" xfId="4323"/>
    <cellStyle name="_가설휀스(대한금속)발주" xfId="4324"/>
    <cellStyle name="_가시설실정보고" xfId="4325"/>
    <cellStyle name="_가시설실정보고_(#145~#161)" xfId="4326"/>
    <cellStyle name="_가시설실정보고_3.단가산출" xfId="4327"/>
    <cellStyle name="_가시설실정보고_3.단가산출(R)" xfId="4328"/>
    <cellStyle name="_가시설실정보고_3.단가산출(R)_3.단가산출" xfId="4329"/>
    <cellStyle name="_가시설실정보고_3.단가산출(R)_3.단가산출_3.단가산출" xfId="4330"/>
    <cellStyle name="_가시설실정보고_3.단가산출서" xfId="4331"/>
    <cellStyle name="_가시설실정보고_4.단가산출" xfId="4332"/>
    <cellStyle name="_가시설실정보고_관정단가산출(보완)" xfId="4333"/>
    <cellStyle name="_가시설실정보고_관정단가산출(보완) (version 1)" xfId="4334"/>
    <cellStyle name="_가시설실정보고_관정단가산출(보완) (version 1) (version 1)" xfId="4335"/>
    <cellStyle name="_가시설실정보고_관정단가산출(보완)R" xfId="4336"/>
    <cellStyle name="_가실행(대전아울렛)" xfId="4337"/>
    <cellStyle name="_가실행(대혜건축)" xfId="4338"/>
    <cellStyle name="_가실행(분리발주)" xfId="4339"/>
    <cellStyle name="_가실행(조선대)-최종" xfId="4340"/>
    <cellStyle name="_가실행내역(김해공항)" xfId="4341"/>
    <cellStyle name="_간석동실행(확정)" xfId="4342"/>
    <cellStyle name="_간석동현장관리비(alt3-2)1021" xfId="4343"/>
    <cellStyle name="_간성-현내부대1" xfId="4344"/>
    <cellStyle name="_간성-현내부대1_평해기성(가실행1126강병환수정)" xfId="4345"/>
    <cellStyle name="_간성-현내부대1_평해-기성(실행예상)" xfId="4346"/>
    <cellStyle name="_간성-현내부대1_평해-기성(실행예상)_평해기성(가실행1126강병환수정)" xfId="4347"/>
    <cellStyle name="_간성-현내부대1_평해-기성(혁신)" xfId="4348"/>
    <cellStyle name="_간성-현내부대1_평해-기성(혁신)_평해기성(도급대가실행)" xfId="4349"/>
    <cellStyle name="_간성-현내부대1_평해-기성(혁신)_평해기성(도급대가실행)_평해기성(가실행1126강병환수정)" xfId="4350"/>
    <cellStyle name="_간접부대공+공통" xfId="4351"/>
    <cellStyle name="_간접부대공+공통_홍보지구2004내역서" xfId="4352"/>
    <cellStyle name="_간접부대공+공통_홍보지구2004내역서(기성)" xfId="4353"/>
    <cellStyle name="_간접부대공+공통_홍보지구계약내역서(총괄)" xfId="4354"/>
    <cellStyle name="_간접부대공+공통_홍보지구오천공구하자공종분할내역" xfId="4355"/>
    <cellStyle name="_간접비" xfId="4356"/>
    <cellStyle name="_간접비(01.09.28-변경내용포함)" xfId="4357"/>
    <cellStyle name="_간지" xfId="4358"/>
    <cellStyle name="_감포실행내역-1" xfId="4359"/>
    <cellStyle name="_갑지" xfId="4360"/>
    <cellStyle name="_갑지 (2)" xfId="4361"/>
    <cellStyle name="_강구배수설비수량_rev3" xfId="4362"/>
    <cellStyle name="_강구배수설비수량_rev3_7.수량(황계1리)-박" xfId="4363"/>
    <cellStyle name="_강구처리구역" xfId="4364"/>
    <cellStyle name="_강구처리구역_7.수량(황계1리)-박" xfId="4365"/>
    <cellStyle name="_강내투찰내역서-x" xfId="4366"/>
    <cellStyle name="_강내투찰내역서-x_왜관-태평건설" xfId="4367"/>
    <cellStyle name="_강릉대학술정보지원센터총괄(월드2낙찰)" xfId="4368"/>
    <cellStyle name="_강산-지압보도-1020" xfId="4369"/>
    <cellStyle name="_강산-지압보도-1020_남한산성내역서1227" xfId="4370"/>
    <cellStyle name="_강산-지압보도-1020_대치유수지수경설비-설계내역-0715" xfId="4371"/>
    <cellStyle name="_강산-지압보도-1020_대치유수지수경설비-설계내역-0715_남한산성내역서1227" xfId="4372"/>
    <cellStyle name="_강산-지압보도-1020_대치유수지수경설비-설계내역-0715_이수교차로주변친수시설-인공폭포설비" xfId="4373"/>
    <cellStyle name="_강산-지압보도-1020_대치유수지수경설비-설계내역-0715_이수교차로주변친수시설-인공폭포설비_남한산성내역서1227" xfId="4374"/>
    <cellStyle name="_강산-지압보도-1020_대치유수지수경설비-설계내역-0715_이수교차로주변친수시설-인공폭포설비-0907" xfId="4375"/>
    <cellStyle name="_강산-지압보도-1020_대치유수지수경설비-설계내역-0715_이수교차로주변친수시설-인공폭포설비-0907_남한산성내역서1227" xfId="4376"/>
    <cellStyle name="_강산-지압보도-1020_대치유수지수경설비-설계내역-2차발송-0811" xfId="4377"/>
    <cellStyle name="_강산-지압보도-1020_대치유수지수경설비-설계내역-2차발송-0811_남한산성내역서1227" xfId="4378"/>
    <cellStyle name="_강산-지압보도-1020_대치유수지수경설비-설계내역-2차발송-0811_이수교차로주변친수시설-인공폭포설비" xfId="4379"/>
    <cellStyle name="_강산-지압보도-1020_대치유수지수경설비-설계내역-2차발송-0811_이수교차로주변친수시설-인공폭포설비_남한산성내역서1227" xfId="4380"/>
    <cellStyle name="_강산-지압보도-1020_대치유수지수경설비-설계내역-2차발송-0811_이수교차로주변친수시설-인공폭포설비-0907" xfId="4381"/>
    <cellStyle name="_강산-지압보도-1020_대치유수지수경설비-설계내역-2차발송-0811_이수교차로주변친수시설-인공폭포설비-0907_남한산성내역서1227" xfId="4382"/>
    <cellStyle name="_강산-지압보도-1023" xfId="4383"/>
    <cellStyle name="_강산-지압보도-1023_남한산성내역서1227" xfId="4384"/>
    <cellStyle name="_강산-지압보도-1023_대치유수지수경설비-설계내역-0715" xfId="4385"/>
    <cellStyle name="_강산-지압보도-1023_대치유수지수경설비-설계내역-0715_남한산성내역서1227" xfId="4386"/>
    <cellStyle name="_강산-지압보도-1023_대치유수지수경설비-설계내역-0715_이수교차로주변친수시설-인공폭포설비" xfId="4387"/>
    <cellStyle name="_강산-지압보도-1023_대치유수지수경설비-설계내역-0715_이수교차로주변친수시설-인공폭포설비_남한산성내역서1227" xfId="4388"/>
    <cellStyle name="_강산-지압보도-1023_대치유수지수경설비-설계내역-0715_이수교차로주변친수시설-인공폭포설비-0907" xfId="4389"/>
    <cellStyle name="_강산-지압보도-1023_대치유수지수경설비-설계내역-0715_이수교차로주변친수시설-인공폭포설비-0907_남한산성내역서1227" xfId="4390"/>
    <cellStyle name="_강산-지압보도-1023_대치유수지수경설비-설계내역-2차발송-0811" xfId="4391"/>
    <cellStyle name="_강산-지압보도-1023_대치유수지수경설비-설계내역-2차발송-0811_남한산성내역서1227" xfId="4392"/>
    <cellStyle name="_강산-지압보도-1023_대치유수지수경설비-설계내역-2차발송-0811_이수교차로주변친수시설-인공폭포설비" xfId="4393"/>
    <cellStyle name="_강산-지압보도-1023_대치유수지수경설비-설계내역-2차발송-0811_이수교차로주변친수시설-인공폭포설비_남한산성내역서1227" xfId="4394"/>
    <cellStyle name="_강산-지압보도-1023_대치유수지수경설비-설계내역-2차발송-0811_이수교차로주변친수시설-인공폭포설비-0907" xfId="4395"/>
    <cellStyle name="_강산-지압보도-1023_대치유수지수경설비-설계내역-2차발송-0811_이수교차로주변친수시설-인공폭포설비-0907_남한산성내역서1227" xfId="4396"/>
    <cellStyle name="_개  거" xfId="4397"/>
    <cellStyle name="_개  거_7.수량(황계1리)-박" xfId="4398"/>
    <cellStyle name="_개  거_토공(3지구)" xfId="4399"/>
    <cellStyle name="_개  거_토공(3지구)_토공(4지구)" xfId="4400"/>
    <cellStyle name="_개  거_토공(3지구)_토공(4지구)_토공(4지구)" xfId="4401"/>
    <cellStyle name="_개  거_토공(4지구)" xfId="4402"/>
    <cellStyle name="_개  거_토공(4지구)_토공(4지구)" xfId="4403"/>
    <cellStyle name="_개  거_토공(4지구)_토공(4지구)_토공(3지구)" xfId="4404"/>
    <cellStyle name="_개  거_토공(4지구)_토공(4지구)_토공(3지구)_토공(4지구)" xfId="4405"/>
    <cellStyle name="_개  거_토공(4지구)_토공(4지구)_토공(3지구)_토공(4지구)_토공(4지구)" xfId="4406"/>
    <cellStyle name="_개  거_토공(4지구)_토공(4지구)_토공(4지구)" xfId="4407"/>
    <cellStyle name="_거적덮기(건교부)" xfId="4408"/>
    <cellStyle name="_거적덮기(건교부)_전체변경13회(소계)" xfId="4409"/>
    <cellStyle name="_거적덮기,법면다짐(유압)" xfId="4410"/>
    <cellStyle name="_거적덮기,법면다짐(유압)_전체변경13회(소계)" xfId="4411"/>
    <cellStyle name="_거창~대덕" xfId="4412"/>
    <cellStyle name="_거창~대덕_01 - 내역(총괄)" xfId="4413"/>
    <cellStyle name="_거창~대덕_01 - 내역(총괄)_01-내역(군청변경)" xfId="4414"/>
    <cellStyle name="_거창~대덕_01-내역(군청변경)" xfId="4415"/>
    <cellStyle name="_거창~대덕_01-내역(군청변경)_01-내역(군청변경)" xfId="4416"/>
    <cellStyle name="_거창~대덕_01-내역(총괄)" xfId="4417"/>
    <cellStyle name="_거창~대덕_01-내역(총괄)_01-내역(군청변경)" xfId="4418"/>
    <cellStyle name="_거창~대덕_거창~대덕" xfId="4419"/>
    <cellStyle name="_거창~대덕_거창~대덕_01 - 내역(총괄)" xfId="4420"/>
    <cellStyle name="_거창~대덕_거창~대덕_01 - 내역(총괄)_01-내역(군청변경)" xfId="4421"/>
    <cellStyle name="_거창~대덕_거창~대덕_01-내역(군청변경)" xfId="4422"/>
    <cellStyle name="_거창~대덕_거창~대덕_01-내역(군청변경)_01-내역(군청변경)" xfId="4423"/>
    <cellStyle name="_거창~대덕_거창~대덕_01-내역(총괄)" xfId="4424"/>
    <cellStyle name="_거창~대덕_거창~대덕_01-내역(총괄)_01-내역(군청변경)" xfId="4425"/>
    <cellStyle name="_거창~대덕_거창~대덕_거창~대덕" xfId="4426"/>
    <cellStyle name="_거창~대덕_거창~대덕_거창~대덕_01 - 내역(총괄)" xfId="4427"/>
    <cellStyle name="_거창~대덕_거창~대덕_거창~대덕_01 - 내역(총괄)_01-내역(군청변경)" xfId="4428"/>
    <cellStyle name="_거창~대덕_거창~대덕_거창~대덕_01-내역(군청변경)" xfId="4429"/>
    <cellStyle name="_거창~대덕_거창~대덕_거창~대덕_01-내역(군청변경)_01-내역(군청변경)" xfId="4430"/>
    <cellStyle name="_거창~대덕_거창~대덕_거창~대덕_01-내역(총괄)" xfId="4431"/>
    <cellStyle name="_거창~대덕_거창~대덕_거창~대덕_01-내역(총괄)_01-내역(군청변경)" xfId="4432"/>
    <cellStyle name="_거창~대덕_거창~대덕_거창~대덕_군청증감" xfId="4433"/>
    <cellStyle name="_거창~대덕_거창~대덕_군청증감" xfId="4434"/>
    <cellStyle name="_거창~대덕_군청증감" xfId="4435"/>
    <cellStyle name="_건교부감사결과" xfId="4436"/>
    <cellStyle name="_건진세천(72m)" xfId="4437"/>
    <cellStyle name="_건축(041116)" xfId="4438"/>
    <cellStyle name="_건축내역" xfId="4439"/>
    <cellStyle name="_건축내역2" xfId="4440"/>
    <cellStyle name="_건축사업팀검토008-철골공사Ⅲ" xfId="4441"/>
    <cellStyle name="_건축일위대가 적용050729" xfId="4442"/>
    <cellStyle name="_검단 실행 작성(0515)" xfId="4443"/>
    <cellStyle name="_검암2차사전공사(본사검토) " xfId="4444"/>
    <cellStyle name="_게다블럭" xfId="4445"/>
    <cellStyle name="_견갑" xfId="4446"/>
    <cellStyle name="_견갑_구조물공(산말교,용수천교)" xfId="4447"/>
    <cellStyle name="_견갑_구조물공(산말교,용수천교)_설계변경승인요청(노은택지중복수량공제)" xfId="4448"/>
    <cellStyle name="_견갑_설계변경승인요청(노은택지중복수량공제)" xfId="4449"/>
    <cellStyle name="_견적3" xfId="4450"/>
    <cellStyle name="_견적3_21BJC36200509" xfId="4451"/>
    <cellStyle name="_견적3_2CCA2C48800103(변경)" xfId="4452"/>
    <cellStyle name="_견적3_2CCA2C48800103(변경)_주간공정회의(4공구,04년7월3주)" xfId="4453"/>
    <cellStyle name="_견적3_2CCA2C48800103(변경)_주간공정회의(4공구,04년7월3주)_2004년11월4주,목, 주간공정회의,4공구" xfId="4454"/>
    <cellStyle name="_견적3_시험수량_060615(시험실접수)" xfId="4455"/>
    <cellStyle name="_견적3_실정보고(폐목처리)_050422" xfId="4456"/>
    <cellStyle name="_견적3_실정보고(폐목처리)_050422_21BJC36200509" xfId="4457"/>
    <cellStyle name="_견적3_실정보고(폐목처리)_050422_시험수량_060615(시험실접수)" xfId="4458"/>
    <cellStyle name="_견적3_실정보고(폐아스콘)_050812" xfId="4459"/>
    <cellStyle name="_견적3_실정보고(폐아스콘)_050812_21BJC36200509" xfId="4460"/>
    <cellStyle name="_견적3_실정보고(폐아스콘)_050812_시험수량_060615(시험실접수)" xfId="4461"/>
    <cellStyle name="_견적3_실정보고(폐아스콘)_실발생량3" xfId="4462"/>
    <cellStyle name="_견적3_실정보고(폐아스콘)_실발생량3_21BJC36200509" xfId="4463"/>
    <cellStyle name="_견적3_실정보고(폐아스콘)_실발생량3_시험수량_060615(시험실접수)" xfId="4464"/>
    <cellStyle name="_견적3_실정보고(폐아스콘)_실발생량4" xfId="4465"/>
    <cellStyle name="_견적3_실정보고(폐아스콘)_실발생량4_21BJC36200509" xfId="4466"/>
    <cellStyle name="_견적3_실정보고(폐아스콘)_실발생량4_시험수량_060615(시험실접수)" xfId="4467"/>
    <cellStyle name="_견적3_주간공정회의(4공구,04년7월3주)" xfId="4468"/>
    <cellStyle name="_견적3_주간공정회의(4공구,04년7월3주)_2004년11월4주,목, 주간공정회의,4공구" xfId="4469"/>
    <cellStyle name="_견적대비(주철관)" xfId="4470"/>
    <cellStyle name="_견적대비(주철관자재)" xfId="4471"/>
    <cellStyle name="_견적대비(주철관자재)_견적대비(주철관)" xfId="4472"/>
    <cellStyle name="_견적대비(주철관자재)_견적대비(주철관자재)" xfId="4473"/>
    <cellStyle name="_견적서2" xfId="4474"/>
    <cellStyle name="_견적서2_남한산성내역서1227" xfId="4475"/>
    <cellStyle name="_결성3공구하자공종분할및03내역" xfId="4476"/>
    <cellStyle name="_경산_전기내역서" xfId="4477"/>
    <cellStyle name="_경영개선활동상반기실적(990708)" xfId="4478"/>
    <cellStyle name="_경영개선활동상반기실적(990708)_1" xfId="4479"/>
    <cellStyle name="_경영개선활동상반기실적(990708)_2" xfId="4480"/>
    <cellStyle name="_경영개선활성화방안(990802)" xfId="4481"/>
    <cellStyle name="_경영개선활성화방안(990802)_1" xfId="4482"/>
    <cellStyle name="_경천_발전설비구매내역서0323" xfId="4483"/>
    <cellStyle name="_경천_전기공사내역서(보완최종)" xfId="4484"/>
    <cellStyle name="_계룡네거리원설계" xfId="4485"/>
    <cellStyle name="_계룡네거리원설계_남한산성내역서1227" xfId="4486"/>
    <cellStyle name="_계약내역" xfId="4487"/>
    <cellStyle name="_계측제어예산서(증설공사)" xfId="4488"/>
    <cellStyle name="_고련지추가변경(우치곡)" xfId="4489"/>
    <cellStyle name="_고산투찰" xfId="4490"/>
    <cellStyle name="_고성천자연형하천데크일위대가" xfId="4491"/>
    <cellStyle name="_고속철도11-1부대품의" xfId="4492"/>
    <cellStyle name="_고속철도11-1부대품의_(#145~#161)" xfId="4493"/>
    <cellStyle name="_고속철도11-1부대품의_1.공문" xfId="4494"/>
    <cellStyle name="_고속철도11-1부대품의_1.공문_(#145~#161)" xfId="4495"/>
    <cellStyle name="_고속철도11-1부대품의_1.공문_3.단가산출" xfId="4496"/>
    <cellStyle name="_고속철도11-1부대품의_1.공문_3.단가산출(R)" xfId="4497"/>
    <cellStyle name="_고속철도11-1부대품의_1.공문_3.단가산출(R)_3.단가산출" xfId="4498"/>
    <cellStyle name="_고속철도11-1부대품의_1.공문_3.단가산출(R)_3.단가산출_3.단가산출" xfId="4499"/>
    <cellStyle name="_고속철도11-1부대품의_1.공문_3.단가산출서" xfId="4500"/>
    <cellStyle name="_고속철도11-1부대품의_1.공문_4.단가산출" xfId="4501"/>
    <cellStyle name="_고속철도11-1부대품의_1.공문_관정단가산출(보완)" xfId="4502"/>
    <cellStyle name="_고속철도11-1부대품의_1.공문_관정단가산출(보완) (version 1)" xfId="4503"/>
    <cellStyle name="_고속철도11-1부대품의_1.공문_관정단가산출(보완) (version 1) (version 1)" xfId="4504"/>
    <cellStyle name="_고속철도11-1부대품의_1.공문_관정단가산출(보완)R" xfId="4505"/>
    <cellStyle name="_고속철도11-1부대품의_1.천공후항타여건보고(변경050425)" xfId="4506"/>
    <cellStyle name="_고속철도11-1부대품의_1.천공후항타여건보고(변경050425)_(#145~#161)" xfId="4507"/>
    <cellStyle name="_고속철도11-1부대품의_1.천공후항타여건보고(변경050425)_3.단가산출" xfId="4508"/>
    <cellStyle name="_고속철도11-1부대품의_1.천공후항타여건보고(변경050425)_3.단가산출(R)" xfId="4509"/>
    <cellStyle name="_고속철도11-1부대품의_1.천공후항타여건보고(변경050425)_3.단가산출(R)_3.단가산출" xfId="4510"/>
    <cellStyle name="_고속철도11-1부대품의_1.천공후항타여건보고(변경050425)_3.단가산출(R)_3.단가산출_3.단가산출" xfId="4511"/>
    <cellStyle name="_고속철도11-1부대품의_1.천공후항타여건보고(변경050425)_3.단가산출서" xfId="4512"/>
    <cellStyle name="_고속철도11-1부대품의_1.천공후항타여건보고(변경050425)_4.단가산출" xfId="4513"/>
    <cellStyle name="_고속철도11-1부대품의_1.천공후항타여건보고(변경050425)_관정단가산출(보완)" xfId="4514"/>
    <cellStyle name="_고속철도11-1부대품의_1.천공후항타여건보고(변경050425)_관정단가산출(보완) (version 1)" xfId="4515"/>
    <cellStyle name="_고속철도11-1부대품의_1.천공후항타여건보고(변경050425)_관정단가산출(보완) (version 1) (version 1)" xfId="4516"/>
    <cellStyle name="_고속철도11-1부대품의_1.천공후항타여건보고(변경050425)_관정단가산출(보완)R" xfId="4517"/>
    <cellStyle name="_고속철도11-1부대품의_3.단가산출" xfId="4518"/>
    <cellStyle name="_고속철도11-1부대품의_3.단가산출(R)" xfId="4519"/>
    <cellStyle name="_고속철도11-1부대품의_3.단가산출(R)_3.단가산출" xfId="4520"/>
    <cellStyle name="_고속철도11-1부대품의_3.단가산출(R)_3.단가산출_3.단가산출" xfId="4521"/>
    <cellStyle name="_고속철도11-1부대품의_3.단가산출서" xfId="4522"/>
    <cellStyle name="_고속철도11-1부대품의_4.단가산출" xfId="4523"/>
    <cellStyle name="_고속철도11-1부대품의_가시설실정보고" xfId="4524"/>
    <cellStyle name="_고속철도11-1부대품의_가시설실정보고_(#145~#161)" xfId="4525"/>
    <cellStyle name="_고속철도11-1부대품의_가시설실정보고_3.단가산출" xfId="4526"/>
    <cellStyle name="_고속철도11-1부대품의_가시설실정보고_3.단가산출(R)" xfId="4527"/>
    <cellStyle name="_고속철도11-1부대품의_가시설실정보고_3.단가산출(R)_3.단가산출" xfId="4528"/>
    <cellStyle name="_고속철도11-1부대품의_가시설실정보고_3.단가산출(R)_3.단가산출_3.단가산출" xfId="4529"/>
    <cellStyle name="_고속철도11-1부대품의_가시설실정보고_3.단가산출서" xfId="4530"/>
    <cellStyle name="_고속철도11-1부대품의_가시설실정보고_4.단가산출" xfId="4531"/>
    <cellStyle name="_고속철도11-1부대품의_가시설실정보고_관정단가산출(보완)" xfId="4532"/>
    <cellStyle name="_고속철도11-1부대품의_가시설실정보고_관정단가산출(보완) (version 1)" xfId="4533"/>
    <cellStyle name="_고속철도11-1부대품의_가시설실정보고_관정단가산출(보완) (version 1) (version 1)" xfId="4534"/>
    <cellStyle name="_고속철도11-1부대품의_가시설실정보고_관정단가산출(보완)R" xfId="4535"/>
    <cellStyle name="_고속철도11-1부대품의_공문(감리단)" xfId="4536"/>
    <cellStyle name="_고속철도11-1부대품의_공문(감리단)_(#145~#161)" xfId="4537"/>
    <cellStyle name="_고속철도11-1부대품의_공문(감리단)_3.단가산출" xfId="4538"/>
    <cellStyle name="_고속철도11-1부대품의_공문(감리단)_3.단가산출(R)" xfId="4539"/>
    <cellStyle name="_고속철도11-1부대품의_공문(감리단)_3.단가산출(R)_3.단가산출" xfId="4540"/>
    <cellStyle name="_고속철도11-1부대품의_공문(감리단)_3.단가산출(R)_3.단가산출_3.단가산출" xfId="4541"/>
    <cellStyle name="_고속철도11-1부대품의_공문(감리단)_3.단가산출서" xfId="4542"/>
    <cellStyle name="_고속철도11-1부대품의_공문(감리단)_4.단가산출" xfId="4543"/>
    <cellStyle name="_고속철도11-1부대품의_공문(감리단)_관정단가산출(보완)" xfId="4544"/>
    <cellStyle name="_고속철도11-1부대품의_공문(감리단)_관정단가산출(보완) (version 1)" xfId="4545"/>
    <cellStyle name="_고속철도11-1부대품의_공문(감리단)_관정단가산출(보완) (version 1) (version 1)" xfId="4546"/>
    <cellStyle name="_고속철도11-1부대품의_공문(감리단)_관정단가산출(보완)R" xfId="4547"/>
    <cellStyle name="_고속철도11-1부대품의_관정단가산출(보완)" xfId="4548"/>
    <cellStyle name="_고속철도11-1부대품의_관정단가산출(보완) (version 1)" xfId="4549"/>
    <cellStyle name="_고속철도11-1부대품의_관정단가산출(보완) (version 1) (version 1)" xfId="4550"/>
    <cellStyle name="_고속철도11-1부대품의_관정단가산출(보완)R" xfId="4551"/>
    <cellStyle name="_고속철도11-1부대품의_토공구조물(산하)" xfId="4552"/>
    <cellStyle name="_고속철도11-1부대품의_토공구조물(산하)_(#145~#161)" xfId="4553"/>
    <cellStyle name="_고속철도11-1부대품의_토공구조물(산하)_3.단가산출" xfId="4554"/>
    <cellStyle name="_고속철도11-1부대품의_토공구조물(산하)_3.단가산출(R)" xfId="4555"/>
    <cellStyle name="_고속철도11-1부대품의_토공구조물(산하)_3.단가산출(R)_3.단가산출" xfId="4556"/>
    <cellStyle name="_고속철도11-1부대품의_토공구조물(산하)_3.단가산출(R)_3.단가산출_3.단가산출" xfId="4557"/>
    <cellStyle name="_고속철도11-1부대품의_토공구조물(산하)_3.단가산출서" xfId="4558"/>
    <cellStyle name="_고속철도11-1부대품의_토공구조물(산하)_4.단가산출" xfId="4559"/>
    <cellStyle name="_고속철도11-1부대품의_토공구조물(산하)_관정단가산출(보완)" xfId="4560"/>
    <cellStyle name="_고속철도11-1부대품의_토공구조물(산하)_관정단가산출(보완) (version 1)" xfId="4561"/>
    <cellStyle name="_고속철도11-1부대품의_토공구조물(산하)_관정단가산출(보완) (version 1) (version 1)" xfId="4562"/>
    <cellStyle name="_고속철도11-1부대품의_토공구조물(산하)_관정단가산출(보완)R" xfId="4563"/>
    <cellStyle name="_고철11-1부대현설" xfId="4564"/>
    <cellStyle name="_고철11-1부대현설_(#145~#161)" xfId="4565"/>
    <cellStyle name="_고철11-1부대현설_1.공문" xfId="4566"/>
    <cellStyle name="_고철11-1부대현설_1.공문_(#145~#161)" xfId="4567"/>
    <cellStyle name="_고철11-1부대현설_1.공문_3.단가산출" xfId="4568"/>
    <cellStyle name="_고철11-1부대현설_1.공문_3.단가산출(R)" xfId="4569"/>
    <cellStyle name="_고철11-1부대현설_1.공문_3.단가산출(R)_3.단가산출" xfId="4570"/>
    <cellStyle name="_고철11-1부대현설_1.공문_3.단가산출(R)_3.단가산출_3.단가산출" xfId="4571"/>
    <cellStyle name="_고철11-1부대현설_1.공문_3.단가산출서" xfId="4572"/>
    <cellStyle name="_고철11-1부대현설_1.공문_4.단가산출" xfId="4573"/>
    <cellStyle name="_고철11-1부대현설_1.공문_관정단가산출(보완)" xfId="4574"/>
    <cellStyle name="_고철11-1부대현설_1.공문_관정단가산출(보완) (version 1)" xfId="4575"/>
    <cellStyle name="_고철11-1부대현설_1.공문_관정단가산출(보완) (version 1) (version 1)" xfId="4576"/>
    <cellStyle name="_고철11-1부대현설_1.공문_관정단가산출(보완)R" xfId="4577"/>
    <cellStyle name="_고철11-1부대현설_1.천공후항타여건보고(변경050425)" xfId="4578"/>
    <cellStyle name="_고철11-1부대현설_1.천공후항타여건보고(변경050425)_(#145~#161)" xfId="4579"/>
    <cellStyle name="_고철11-1부대현설_1.천공후항타여건보고(변경050425)_3.단가산출" xfId="4580"/>
    <cellStyle name="_고철11-1부대현설_1.천공후항타여건보고(변경050425)_3.단가산출(R)" xfId="4581"/>
    <cellStyle name="_고철11-1부대현설_1.천공후항타여건보고(변경050425)_3.단가산출(R)_3.단가산출" xfId="4582"/>
    <cellStyle name="_고철11-1부대현설_1.천공후항타여건보고(변경050425)_3.단가산출(R)_3.단가산출_3.단가산출" xfId="4583"/>
    <cellStyle name="_고철11-1부대현설_1.천공후항타여건보고(변경050425)_3.단가산출서" xfId="4584"/>
    <cellStyle name="_고철11-1부대현설_1.천공후항타여건보고(변경050425)_4.단가산출" xfId="4585"/>
    <cellStyle name="_고철11-1부대현설_1.천공후항타여건보고(변경050425)_관정단가산출(보완)" xfId="4586"/>
    <cellStyle name="_고철11-1부대현설_1.천공후항타여건보고(변경050425)_관정단가산출(보완) (version 1)" xfId="4587"/>
    <cellStyle name="_고철11-1부대현설_1.천공후항타여건보고(변경050425)_관정단가산출(보완) (version 1) (version 1)" xfId="4588"/>
    <cellStyle name="_고철11-1부대현설_1.천공후항타여건보고(변경050425)_관정단가산출(보완)R" xfId="4589"/>
    <cellStyle name="_고철11-1부대현설_3.단가산출" xfId="4590"/>
    <cellStyle name="_고철11-1부대현설_3.단가산출(R)" xfId="4591"/>
    <cellStyle name="_고철11-1부대현설_3.단가산출(R)_3.단가산출" xfId="4592"/>
    <cellStyle name="_고철11-1부대현설_3.단가산출(R)_3.단가산출_3.단가산출" xfId="4593"/>
    <cellStyle name="_고철11-1부대현설_3.단가산출서" xfId="4594"/>
    <cellStyle name="_고철11-1부대현설_4.단가산출" xfId="4595"/>
    <cellStyle name="_고철11-1부대현설_가시설실정보고" xfId="4596"/>
    <cellStyle name="_고철11-1부대현설_가시설실정보고_(#145~#161)" xfId="4597"/>
    <cellStyle name="_고철11-1부대현설_가시설실정보고_3.단가산출" xfId="4598"/>
    <cellStyle name="_고철11-1부대현설_가시설실정보고_3.단가산출(R)" xfId="4599"/>
    <cellStyle name="_고철11-1부대현설_가시설실정보고_3.단가산출(R)_3.단가산출" xfId="4600"/>
    <cellStyle name="_고철11-1부대현설_가시설실정보고_3.단가산출(R)_3.단가산출_3.단가산출" xfId="4601"/>
    <cellStyle name="_고철11-1부대현설_가시설실정보고_3.단가산출서" xfId="4602"/>
    <cellStyle name="_고철11-1부대현설_가시설실정보고_4.단가산출" xfId="4603"/>
    <cellStyle name="_고철11-1부대현설_가시설실정보고_관정단가산출(보완)" xfId="4604"/>
    <cellStyle name="_고철11-1부대현설_가시설실정보고_관정단가산출(보완) (version 1)" xfId="4605"/>
    <cellStyle name="_고철11-1부대현설_가시설실정보고_관정단가산출(보완) (version 1) (version 1)" xfId="4606"/>
    <cellStyle name="_고철11-1부대현설_가시설실정보고_관정단가산출(보완)R" xfId="4607"/>
    <cellStyle name="_고철11-1부대현설_공문(감리단)" xfId="4608"/>
    <cellStyle name="_고철11-1부대현설_공문(감리단)_(#145~#161)" xfId="4609"/>
    <cellStyle name="_고철11-1부대현설_공문(감리단)_3.단가산출" xfId="4610"/>
    <cellStyle name="_고철11-1부대현설_공문(감리단)_3.단가산출(R)" xfId="4611"/>
    <cellStyle name="_고철11-1부대현설_공문(감리단)_3.단가산출(R)_3.단가산출" xfId="4612"/>
    <cellStyle name="_고철11-1부대현설_공문(감리단)_3.단가산출(R)_3.단가산출_3.단가산출" xfId="4613"/>
    <cellStyle name="_고철11-1부대현설_공문(감리단)_3.단가산출서" xfId="4614"/>
    <cellStyle name="_고철11-1부대현설_공문(감리단)_4.단가산출" xfId="4615"/>
    <cellStyle name="_고철11-1부대현설_공문(감리단)_관정단가산출(보완)" xfId="4616"/>
    <cellStyle name="_고철11-1부대현설_공문(감리단)_관정단가산출(보완) (version 1)" xfId="4617"/>
    <cellStyle name="_고철11-1부대현설_공문(감리단)_관정단가산출(보완) (version 1) (version 1)" xfId="4618"/>
    <cellStyle name="_고철11-1부대현설_공문(감리단)_관정단가산출(보완)R" xfId="4619"/>
    <cellStyle name="_고철11-1부대현설_관정단가산출(보완)" xfId="4620"/>
    <cellStyle name="_고철11-1부대현설_관정단가산출(보완) (version 1)" xfId="4621"/>
    <cellStyle name="_고철11-1부대현설_관정단가산출(보완) (version 1) (version 1)" xfId="4622"/>
    <cellStyle name="_고철11-1부대현설_관정단가산출(보완)R" xfId="4623"/>
    <cellStyle name="_고철11-1부대현설_토공구조물(산하)" xfId="4624"/>
    <cellStyle name="_고철11-1부대현설_토공구조물(산하)_(#145~#161)" xfId="4625"/>
    <cellStyle name="_고철11-1부대현설_토공구조물(산하)_3.단가산출" xfId="4626"/>
    <cellStyle name="_고철11-1부대현설_토공구조물(산하)_3.단가산출(R)" xfId="4627"/>
    <cellStyle name="_고철11-1부대현설_토공구조물(산하)_3.단가산출(R)_3.단가산출" xfId="4628"/>
    <cellStyle name="_고철11-1부대현설_토공구조물(산하)_3.단가산출(R)_3.단가산출_3.단가산출" xfId="4629"/>
    <cellStyle name="_고철11-1부대현설_토공구조물(산하)_3.단가산출서" xfId="4630"/>
    <cellStyle name="_고철11-1부대현설_토공구조물(산하)_4.단가산출" xfId="4631"/>
    <cellStyle name="_고철11-1부대현설_토공구조물(산하)_관정단가산출(보완)" xfId="4632"/>
    <cellStyle name="_고철11-1부대현설_토공구조물(산하)_관정단가산출(보완) (version 1)" xfId="4633"/>
    <cellStyle name="_고철11-1부대현설_토공구조물(산하)_관정단가산출(보완) (version 1) (version 1)" xfId="4634"/>
    <cellStyle name="_고철11-1부대현설_토공구조물(산하)_관정단가산출(보완)R" xfId="4635"/>
    <cellStyle name="_공내역서-3(1)(1). 조경" xfId="4636"/>
    <cellStyle name="_공문" xfId="4637"/>
    <cellStyle name="_공문 " xfId="4638"/>
    <cellStyle name="_공문 (2)" xfId="4639"/>
    <cellStyle name="_공문 _남한산성내역서1227" xfId="4640"/>
    <cellStyle name="_공문 _내역서" xfId="4641"/>
    <cellStyle name="_공문 _내역서_남한산성내역서1227" xfId="4642"/>
    <cellStyle name="_공문(감리단)" xfId="4643"/>
    <cellStyle name="_공문(감리단)_(#145~#161)" xfId="4644"/>
    <cellStyle name="_공문(감리단)_3.단가산출" xfId="4645"/>
    <cellStyle name="_공문(감리단)_3.단가산출(R)" xfId="4646"/>
    <cellStyle name="_공문(감리단)_3.단가산출(R)_3.단가산출" xfId="4647"/>
    <cellStyle name="_공문(감리단)_3.단가산출(R)_3.단가산출_3.단가산출" xfId="4648"/>
    <cellStyle name="_공문(감리단)_3.단가산출서" xfId="4649"/>
    <cellStyle name="_공문(감리단)_4.단가산출" xfId="4650"/>
    <cellStyle name="_공문(감리단)_관정단가산출(보완)" xfId="4651"/>
    <cellStyle name="_공문(감리단)_관정단가산출(보완) (version 1)" xfId="4652"/>
    <cellStyle name="_공문(감리단)_관정단가산출(보완) (version 1) (version 1)" xfId="4653"/>
    <cellStyle name="_공문(감리단)_관정단가산출(보완)R" xfId="4654"/>
    <cellStyle name="_공문(건축부발송)모음" xfId="4655"/>
    <cellStyle name="_공문및작성양식최종" xfId="4656"/>
    <cellStyle name="_공문양식" xfId="4657"/>
    <cellStyle name="_공문양식(050826)" xfId="4658"/>
    <cellStyle name="_공문양식_남한산성내역서1227" xfId="4659"/>
    <cellStyle name="_공사개요" xfId="4660"/>
    <cellStyle name="_공사개요(건축사업팀03.09.02)" xfId="4661"/>
    <cellStyle name="_공사비내역서" xfId="4662"/>
    <cellStyle name="_공사비내역서1R표지" xfId="4663"/>
    <cellStyle name="_공사비변경현황(전기실제어실)" xfId="4664"/>
    <cellStyle name="_공사용도로-04-07-14(내역)" xfId="4665"/>
    <cellStyle name="_공사일보(CP-C5)_시공완료(실시공분)-070807" xfId="4666"/>
    <cellStyle name="_공사현황(개설)" xfId="4667"/>
    <cellStyle name="_공원시설정비공사" xfId="4668"/>
    <cellStyle name="_공주서천4실행" xfId="4669"/>
    <cellStyle name="_공주서천4실행_(#145~#161)" xfId="4670"/>
    <cellStyle name="_공주서천4실행_1.공문" xfId="4671"/>
    <cellStyle name="_공주서천4실행_1.공문_(#145~#161)" xfId="4672"/>
    <cellStyle name="_공주서천4실행_1.공문_3.단가산출" xfId="4673"/>
    <cellStyle name="_공주서천4실행_1.공문_3.단가산출(R)" xfId="4674"/>
    <cellStyle name="_공주서천4실행_1.공문_3.단가산출(R)_3.단가산출" xfId="4675"/>
    <cellStyle name="_공주서천4실행_1.공문_3.단가산출(R)_3.단가산출_3.단가산출" xfId="4676"/>
    <cellStyle name="_공주서천4실행_1.공문_3.단가산출서" xfId="4677"/>
    <cellStyle name="_공주서천4실행_1.공문_4.단가산출" xfId="4678"/>
    <cellStyle name="_공주서천4실행_1.공문_관정단가산출(보완)" xfId="4679"/>
    <cellStyle name="_공주서천4실행_1.공문_관정단가산출(보완) (version 1)" xfId="4680"/>
    <cellStyle name="_공주서천4실행_1.공문_관정단가산출(보완) (version 1) (version 1)" xfId="4681"/>
    <cellStyle name="_공주서천4실행_1.공문_관정단가산출(보완)R" xfId="4682"/>
    <cellStyle name="_공주서천4실행_1.천공후항타여건보고(변경050425)" xfId="4683"/>
    <cellStyle name="_공주서천4실행_1.천공후항타여건보고(변경050425)_(#145~#161)" xfId="4684"/>
    <cellStyle name="_공주서천4실행_1.천공후항타여건보고(변경050425)_3.단가산출" xfId="4685"/>
    <cellStyle name="_공주서천4실행_1.천공후항타여건보고(변경050425)_3.단가산출(R)" xfId="4686"/>
    <cellStyle name="_공주서천4실행_1.천공후항타여건보고(변경050425)_3.단가산출(R)_3.단가산출" xfId="4687"/>
    <cellStyle name="_공주서천4실행_1.천공후항타여건보고(변경050425)_3.단가산출(R)_3.단가산출_3.단가산출" xfId="4688"/>
    <cellStyle name="_공주서천4실행_1.천공후항타여건보고(변경050425)_3.단가산출서" xfId="4689"/>
    <cellStyle name="_공주서천4실행_1.천공후항타여건보고(변경050425)_4.단가산출" xfId="4690"/>
    <cellStyle name="_공주서천4실행_1.천공후항타여건보고(변경050425)_관정단가산출(보완)" xfId="4691"/>
    <cellStyle name="_공주서천4실행_1.천공후항타여건보고(변경050425)_관정단가산출(보완) (version 1)" xfId="4692"/>
    <cellStyle name="_공주서천4실행_1.천공후항타여건보고(변경050425)_관정단가산출(보완) (version 1) (version 1)" xfId="4693"/>
    <cellStyle name="_공주서천4실행_1.천공후항타여건보고(변경050425)_관정단가산출(보완)R" xfId="4694"/>
    <cellStyle name="_공주서천4실행_3.단가산출" xfId="4695"/>
    <cellStyle name="_공주서천4실행_3.단가산출(R)" xfId="4696"/>
    <cellStyle name="_공주서천4실행_3.단가산출(R)_3.단가산출" xfId="4697"/>
    <cellStyle name="_공주서천4실행_3.단가산출(R)_3.단가산출_3.단가산출" xfId="4698"/>
    <cellStyle name="_공주서천4실행_3.단가산출서" xfId="4699"/>
    <cellStyle name="_공주서천4실행_4.단가산출" xfId="4700"/>
    <cellStyle name="_공주서천4실행_가시설실정보고" xfId="4701"/>
    <cellStyle name="_공주서천4실행_가시설실정보고_(#145~#161)" xfId="4702"/>
    <cellStyle name="_공주서천4실행_가시설실정보고_3.단가산출" xfId="4703"/>
    <cellStyle name="_공주서천4실행_가시설실정보고_3.단가산출(R)" xfId="4704"/>
    <cellStyle name="_공주서천4실행_가시설실정보고_3.단가산출(R)_3.단가산출" xfId="4705"/>
    <cellStyle name="_공주서천4실행_가시설실정보고_3.단가산출(R)_3.단가산출_3.단가산출" xfId="4706"/>
    <cellStyle name="_공주서천4실행_가시설실정보고_3.단가산출서" xfId="4707"/>
    <cellStyle name="_공주서천4실행_가시설실정보고_4.단가산출" xfId="4708"/>
    <cellStyle name="_공주서천4실행_가시설실정보고_관정단가산출(보완)" xfId="4709"/>
    <cellStyle name="_공주서천4실행_가시설실정보고_관정단가산출(보완) (version 1)" xfId="4710"/>
    <cellStyle name="_공주서천4실행_가시설실정보고_관정단가산출(보완) (version 1) (version 1)" xfId="4711"/>
    <cellStyle name="_공주서천4실행_가시설실정보고_관정단가산출(보완)R" xfId="4712"/>
    <cellStyle name="_공주서천4실행_공문(감리단)" xfId="4713"/>
    <cellStyle name="_공주서천4실행_공문(감리단)_(#145~#161)" xfId="4714"/>
    <cellStyle name="_공주서천4실행_공문(감리단)_3.단가산출" xfId="4715"/>
    <cellStyle name="_공주서천4실행_공문(감리단)_3.단가산출(R)" xfId="4716"/>
    <cellStyle name="_공주서천4실행_공문(감리단)_3.단가산출(R)_3.단가산출" xfId="4717"/>
    <cellStyle name="_공주서천4실행_공문(감리단)_3.단가산출(R)_3.단가산출_3.단가산출" xfId="4718"/>
    <cellStyle name="_공주서천4실행_공문(감리단)_3.단가산출서" xfId="4719"/>
    <cellStyle name="_공주서천4실행_공문(감리단)_4.단가산출" xfId="4720"/>
    <cellStyle name="_공주서천4실행_공문(감리단)_관정단가산출(보완)" xfId="4721"/>
    <cellStyle name="_공주서천4실행_공문(감리단)_관정단가산출(보완) (version 1)" xfId="4722"/>
    <cellStyle name="_공주서천4실행_공문(감리단)_관정단가산출(보완) (version 1) (version 1)" xfId="4723"/>
    <cellStyle name="_공주서천4실행_공문(감리단)_관정단가산출(보완)R" xfId="4724"/>
    <cellStyle name="_공주서천4실행_관정단가산출(보완)" xfId="4725"/>
    <cellStyle name="_공주서천4실행_관정단가산출(보완) (version 1)" xfId="4726"/>
    <cellStyle name="_공주서천4실행_관정단가산출(보완) (version 1) (version 1)" xfId="4727"/>
    <cellStyle name="_공주서천4실행_관정단가산출(보완)R" xfId="4728"/>
    <cellStyle name="_공주서천4실행_토공구조물(산하)" xfId="4729"/>
    <cellStyle name="_공주서천4실행_토공구조물(산하)_(#145~#161)" xfId="4730"/>
    <cellStyle name="_공주서천4실행_토공구조물(산하)_3.단가산출" xfId="4731"/>
    <cellStyle name="_공주서천4실행_토공구조물(산하)_3.단가산출(R)" xfId="4732"/>
    <cellStyle name="_공주서천4실행_토공구조물(산하)_3.단가산출(R)_3.단가산출" xfId="4733"/>
    <cellStyle name="_공주서천4실행_토공구조물(산하)_3.단가산출(R)_3.단가산출_3.단가산출" xfId="4734"/>
    <cellStyle name="_공주서천4실행_토공구조물(산하)_3.단가산출서" xfId="4735"/>
    <cellStyle name="_공주서천4실행_토공구조물(산하)_4.단가산출" xfId="4736"/>
    <cellStyle name="_공주서천4실행_토공구조물(산하)_관정단가산출(보완)" xfId="4737"/>
    <cellStyle name="_공주서천4실행_토공구조물(산하)_관정단가산출(보완) (version 1)" xfId="4738"/>
    <cellStyle name="_공주서천4실행_토공구조물(산하)_관정단가산출(보완) (version 1) (version 1)" xfId="4739"/>
    <cellStyle name="_공주서천4실행_토공구조물(산하)_관정단가산출(보완)R" xfId="4740"/>
    <cellStyle name="_과선교증감대비" xfId="4741"/>
    <cellStyle name="_과선교증감대비_PHC말뚝(단가산출서)" xfId="4742"/>
    <cellStyle name="_과선교증감대비_PHC말뚝(단가산출서)_전체변경13회(소계)" xfId="4743"/>
    <cellStyle name="_과선교증감대비_거적덮기(건교부)" xfId="4744"/>
    <cellStyle name="_과선교증감대비_거적덮기(건교부)_전체변경13회(소계)" xfId="4745"/>
    <cellStyle name="_과선교증감대비_거적덮기,법면다짐(유압)" xfId="4746"/>
    <cellStyle name="_과선교증감대비_거적덮기,법면다짐(유압)_전체변경13회(소계)" xfId="4747"/>
    <cellStyle name="_과선교증감대비_소현천(무대)" xfId="4748"/>
    <cellStyle name="_과선교증감대비_소현천(무대)_전체변경13회(소계)" xfId="4749"/>
    <cellStyle name="_관급 및 집계표" xfId="4750"/>
    <cellStyle name="_관급자재1차내역서" xfId="4751"/>
    <cellStyle name="_관급자재1차내역서_기성5차1회" xfId="4752"/>
    <cellStyle name="_관급자재1차내역서_실정보고(삼정교터파기검측)변경2" xfId="4753"/>
    <cellStyle name="_관급자재1차내역서_실정보고(삼정교터파기검측)변경2_기성5차1회" xfId="4754"/>
    <cellStyle name="_관급자재내역서" xfId="4755"/>
    <cellStyle name="_관급자재내역서_기성5차1회" xfId="4756"/>
    <cellStyle name="_관급자재내역서_실정보고(삼정교터파기검측)변경2" xfId="4757"/>
    <cellStyle name="_관급자재내역서_실정보고(삼정교터파기검측)변경2_기성5차1회" xfId="4758"/>
    <cellStyle name="_관급자재전체1차장래내역서" xfId="4759"/>
    <cellStyle name="_관급자재전체1차장래내역서_기성5차1회" xfId="4760"/>
    <cellStyle name="_관급자재전체1차장래내역서_실정보고(삼정교터파기검측)변경2" xfId="4761"/>
    <cellStyle name="_관급자재전체1차장래내역서_실정보고(삼정교터파기검측)변경2_기성5차1회" xfId="4762"/>
    <cellStyle name="_관기성내역서" xfId="4763"/>
    <cellStyle name="_관로주요자재집계표(노선별)" xfId="4764"/>
    <cellStyle name="_관리비" xfId="4765"/>
    <cellStyle name="_관정단가산출(보완)" xfId="4766"/>
    <cellStyle name="_관정단가산출(보완) (version 1)" xfId="4767"/>
    <cellStyle name="_관정단가산출(보완) (version 1) (version 1)" xfId="4768"/>
    <cellStyle name="_관정단가산출(보완)R" xfId="4769"/>
    <cellStyle name="_관정조서" xfId="4770"/>
    <cellStyle name="_광릉투찰" xfId="4771"/>
    <cellStyle name="_광릉투찰_왜관-태평건설" xfId="4772"/>
    <cellStyle name="_광양옥곡" xfId="4773"/>
    <cellStyle name="_광양옥곡_반곡~개야간" xfId="4774"/>
    <cellStyle name="_광양항내역서(투찰)" xfId="4775"/>
    <cellStyle name="_광양항내역서(투찰)_안동제2회설계변경(최종)" xfId="4776"/>
    <cellStyle name="_광주+속초내역(듀엘견적)" xfId="4777"/>
    <cellStyle name="_광활3개보수기계공사비(표지)" xfId="4778"/>
    <cellStyle name="_괴산연풍2(설계공종)" xfId="4779"/>
    <cellStyle name="_괴산연풍2(투찰1안)" xfId="4780"/>
    <cellStyle name="_교대토공" xfId="4781"/>
    <cellStyle name="_교대토공_1.여주JCT6교" xfId="4782"/>
    <cellStyle name="_교대토공_2.여주jc7교" xfId="4783"/>
    <cellStyle name="_교대토공수량" xfId="4784"/>
    <cellStyle name="_교대토공수량_1.여주JCT6교" xfId="4785"/>
    <cellStyle name="_교대토공수량_2.여주jc7교" xfId="4786"/>
    <cellStyle name="_교량배수시설" xfId="4787"/>
    <cellStyle name="_교량총괄집계표" xfId="4788"/>
    <cellStyle name="_구간별토적표" xfId="4789"/>
    <cellStyle name="_구룡1실행" xfId="4790"/>
    <cellStyle name="_구룡1실행_경부고철11-1(실행)" xfId="4791"/>
    <cellStyle name="_구룡1실행_신갈수지부대" xfId="4792"/>
    <cellStyle name="_구룡포1" xfId="4793"/>
    <cellStyle name="_구룡포1_반곡~개야간" xfId="4794"/>
    <cellStyle name="_구룡포1차내역서" xfId="4795"/>
    <cellStyle name="_구룡포1차내역서_기성5차1회" xfId="4796"/>
    <cellStyle name="_구문소철암투찰" xfId="4797"/>
    <cellStyle name="_구문소철암투찰_광릉투찰" xfId="4798"/>
    <cellStyle name="_구문소철암투찰_광릉투찰_왜관-태평건설" xfId="4799"/>
    <cellStyle name="_구문소철암투찰_왜관-태평건설" xfId="4800"/>
    <cellStyle name="_구월동오피스텔(이토협의)의 백업" xfId="4801"/>
    <cellStyle name="_구의동배수공" xfId="4802"/>
    <cellStyle name="_구의동배수공_마포청소토목수량-03" xfId="4803"/>
    <cellStyle name="_구의동배수공_마포청소토목수량-07" xfId="4804"/>
    <cellStyle name="_구의동포장공" xfId="4805"/>
    <cellStyle name="_구의동포장공_마포청소토목수량-03" xfId="4806"/>
    <cellStyle name="_구의동포장공_마포청소토목수량-07" xfId="4807"/>
    <cellStyle name="_구조물공" xfId="4808"/>
    <cellStyle name="_구조물공(구로방음)" xfId="4809"/>
    <cellStyle name="_구조물공1" xfId="4810"/>
    <cellStyle name="_구조물구조변수16공구" xfId="4811"/>
    <cellStyle name="_구조물깨기" xfId="4812"/>
    <cellStyle name="_구조물전체계약(2000년2차변경)" xfId="4813"/>
    <cellStyle name="_구조물전체변경(2000년1차)" xfId="4814"/>
    <cellStyle name="_구조물철거수량산출서(천왕1지구)" xfId="4815"/>
    <cellStyle name="_구조물토공" xfId="4816"/>
    <cellStyle name="_구조물토공_01-3.옥구오수신설  맨홀토공(OPEN-0.3)" xfId="4817"/>
    <cellStyle name="_구조물토공_01-3.옥서오수신설  맨홀토공(OPEN-0.3)" xfId="4818"/>
    <cellStyle name="_구즉내역서" xfId="4819"/>
    <cellStyle name="_국도23호선영암연소지구내역서" xfId="4820"/>
    <cellStyle name="_국도38호선통리지구내역서" xfId="4821"/>
    <cellStyle name="_국도42호선여량지구오르막차로" xfId="4822"/>
    <cellStyle name="_국수교수량" xfId="4823"/>
    <cellStyle name="_국수교수량_(12)PC암거수량산출(성남시)" xfId="4824"/>
    <cellStyle name="_국수교수량_(12)PC암거수량산출(성남시)_00.공통공사-최종" xfId="4825"/>
    <cellStyle name="_국수교수량_(12)PC암거수량산출(성남시)_02.공통공사" xfId="4826"/>
    <cellStyle name="_국수교수량_00.공통공사-최종" xfId="4827"/>
    <cellStyle name="_국수교수량_00-문산부대공(0609)" xfId="4828"/>
    <cellStyle name="_국수교수량_00-문산부대공(0609)_01.토공집계" xfId="4829"/>
    <cellStyle name="_국수교수량_00-문산부대공(0609)_01.토공집계-최종" xfId="4830"/>
    <cellStyle name="_국수교수량_00-문산부대공(0609)_02.토공수량" xfId="4831"/>
    <cellStyle name="_국수교수량_00-문산부대공(0609)_덤프셀조서" xfId="4832"/>
    <cellStyle name="_국수교수량_00-문산부대공(0609)_부대재료" xfId="4833"/>
    <cellStyle name="_국수교수량_00-문산부대공(0609)_부대토공" xfId="4834"/>
    <cellStyle name="_국수교수량_00-문산부대공(0609)_표지" xfId="4835"/>
    <cellStyle name="_국수교수량_01.3구조물공(처리장)" xfId="4836"/>
    <cellStyle name="_국수교수량_01.3구조물공(처리장)_01 합덕폐수처리장 공사비 및 유지관리비" xfId="4837"/>
    <cellStyle name="_국수교수량_01.3구조물공(처리장)_01.3구조물공(처리장)" xfId="4838"/>
    <cellStyle name="_국수교수량_01.3구조물공(처리장)_경제성평가-rev01" xfId="4839"/>
    <cellStyle name="_국수교수량_01.3구조물공(처리장)_시흥MTV-경제성평가-rev03-2" xfId="4840"/>
    <cellStyle name="_국수교수량_01.3구조물공(처리장)_시흥MTV-토목수량산출서-rev01" xfId="4841"/>
    <cellStyle name="_국수교수량_01.3구조물공(처리장)_완도 금일하수(600)_경제성평가" xfId="4842"/>
    <cellStyle name="_국수교수량_01.3구조물공(처리장)_태안병술만(1700)_경제성평가-수정" xfId="4843"/>
    <cellStyle name="_국수교수량_01.3구조물공(처리장)_행현 하수 경제성평가(700톤)" xfId="4844"/>
    <cellStyle name="_국수교수량_01.3구조물공(처리장)_행현 하수 경제성평가(700톤)-수정(기계공사)" xfId="4845"/>
    <cellStyle name="_국수교수량_01.토공집계" xfId="4846"/>
    <cellStyle name="_국수교수량_01.토공집계-최종" xfId="4847"/>
    <cellStyle name="_국수교수량_02.공통공사" xfId="4848"/>
    <cellStyle name="_국수교수량_02.토공수량" xfId="4849"/>
    <cellStyle name="_국수교수량_건출물철거수량조서" xfId="4850"/>
    <cellStyle name="_국수교수량_덤프셀조서" xfId="4851"/>
    <cellStyle name="_국수교수량_마곡사-가도수량" xfId="4852"/>
    <cellStyle name="_국수교수량_마곡사-가도수량_망정1교-총괄수량" xfId="4853"/>
    <cellStyle name="_국수교수량_마곡사-가도수량_망정1교-총괄수량_일반수량총괄" xfId="4854"/>
    <cellStyle name="_국수교수량_마곡사-가도수량_명계4교_수량산출서" xfId="4855"/>
    <cellStyle name="_국수교수량_마곡사-가도수량_명계4교_수량산출서_망정1교-총괄수량" xfId="4856"/>
    <cellStyle name="_국수교수량_마곡사-가도수량_명계4교_수량산출서_망정1교-총괄수량_일반수량총괄" xfId="4857"/>
    <cellStyle name="_국수교수량_마곡사-가도수량_명계4교_수량산출서_사일천교 -상부" xfId="4858"/>
    <cellStyle name="_국수교수량_마곡사-가도수량_명계4교_수량산출서_사일천교 -상부_일반수량총괄" xfId="4859"/>
    <cellStyle name="_국수교수량_마곡사-가도수량_사일천교 -상부" xfId="4860"/>
    <cellStyle name="_국수교수량_마곡사-가도수량_사일천교 -상부_일반수량총괄" xfId="4861"/>
    <cellStyle name="_국수교수량_망정1교-총괄수량" xfId="4862"/>
    <cellStyle name="_국수교수량_망정1교-총괄수량_일반수량총괄" xfId="4863"/>
    <cellStyle name="_국수교수량_명계4교_수량산출서" xfId="4864"/>
    <cellStyle name="_국수교수량_명계4교_수량산출서_망정1교-총괄수량" xfId="4865"/>
    <cellStyle name="_국수교수량_명계4교_수량산출서_망정1교-총괄수량_일반수량총괄" xfId="4866"/>
    <cellStyle name="_국수교수량_명계4교_수량산출서_사일천교 -상부" xfId="4867"/>
    <cellStyle name="_국수교수량_명계4교_수량산출서_사일천교 -상부_일반수량총괄" xfId="4868"/>
    <cellStyle name="_국수교수량_문산부대공" xfId="4869"/>
    <cellStyle name="_국수교수량_문산부대공_01.토공집계" xfId="4870"/>
    <cellStyle name="_국수교수량_문산부대공_01.토공집계-최종" xfId="4871"/>
    <cellStyle name="_국수교수량_문산부대공_02.토공수량" xfId="4872"/>
    <cellStyle name="_국수교수량_문산부대공_덤프셀조서" xfId="4873"/>
    <cellStyle name="_국수교수량_문산부대공_부대재료" xfId="4874"/>
    <cellStyle name="_국수교수량_문산부대공_부대토공" xfId="4875"/>
    <cellStyle name="_국수교수량_문산부대공_표지" xfId="4876"/>
    <cellStyle name="_국수교수량_부대재료" xfId="4877"/>
    <cellStyle name="_국수교수량_부대토공" xfId="4878"/>
    <cellStyle name="_국수교수량_사일천교 -상부" xfId="4879"/>
    <cellStyle name="_국수교수량_사일천교 -상부_일반수량총괄" xfId="4880"/>
    <cellStyle name="_국수교수량_성덕2교수량" xfId="4881"/>
    <cellStyle name="_국수교수량_성덕2교수량_마곡사-가도수량" xfId="4882"/>
    <cellStyle name="_국수교수량_성덕2교수량_마곡사-가도수량_망정1교-총괄수량" xfId="4883"/>
    <cellStyle name="_국수교수량_성덕2교수량_마곡사-가도수량_망정1교-총괄수량_일반수량총괄" xfId="4884"/>
    <cellStyle name="_국수교수량_성덕2교수량_마곡사-가도수량_명계4교_수량산출서" xfId="4885"/>
    <cellStyle name="_국수교수량_성덕2교수량_마곡사-가도수량_명계4교_수량산출서_망정1교-총괄수량" xfId="4886"/>
    <cellStyle name="_국수교수량_성덕2교수량_마곡사-가도수량_명계4교_수량산출서_망정1교-총괄수량_일반수량총괄" xfId="4887"/>
    <cellStyle name="_국수교수량_성덕2교수량_마곡사-가도수량_명계4교_수량산출서_사일천교 -상부" xfId="4888"/>
    <cellStyle name="_국수교수량_성덕2교수량_마곡사-가도수량_명계4교_수량산출서_사일천교 -상부_일반수량총괄" xfId="4889"/>
    <cellStyle name="_국수교수량_성덕2교수량_마곡사-가도수량_사일천교 -상부" xfId="4890"/>
    <cellStyle name="_국수교수량_성덕2교수량_마곡사-가도수량_사일천교 -상부_일반수량총괄" xfId="4891"/>
    <cellStyle name="_국수교수량_성덕2교수량_망정1교-총괄수량" xfId="4892"/>
    <cellStyle name="_국수교수량_성덕2교수량_망정1교-총괄수량_일반수량총괄" xfId="4893"/>
    <cellStyle name="_국수교수량_성덕2교수량_명계4교_수량산출서" xfId="4894"/>
    <cellStyle name="_국수교수량_성덕2교수량_명계4교_수량산출서_망정1교-총괄수량" xfId="4895"/>
    <cellStyle name="_국수교수량_성덕2교수량_명계4교_수량산출서_망정1교-총괄수량_일반수량총괄" xfId="4896"/>
    <cellStyle name="_국수교수량_성덕2교수량_명계4교_수량산출서_사일천교 -상부" xfId="4897"/>
    <cellStyle name="_국수교수량_성덕2교수량_명계4교_수량산출서_사일천교 -상부_일반수량총괄" xfId="4898"/>
    <cellStyle name="_국수교수량_성덕2교수량_사일천교 -상부" xfId="4899"/>
    <cellStyle name="_국수교수량_성덕2교수량_사일천교 -상부_일반수량총괄" xfId="4900"/>
    <cellStyle name="_국수교수량_수량산출서양식" xfId="4901"/>
    <cellStyle name="_국수교수량_수목이식공사(최종)" xfId="4902"/>
    <cellStyle name="_국수교수량_수목이식공사(최종)_수목이식공사(최종)-수정분" xfId="4903"/>
    <cellStyle name="_국수교수량_수목이식공사(최종)_수목이식공사(최종)-수정분_수목이식공사(최종)" xfId="4904"/>
    <cellStyle name="_국수교수량_암거깨기수량산출(060328)" xfId="4905"/>
    <cellStyle name="_국수교수량_압쇄수량" xfId="4906"/>
    <cellStyle name="_국수교수량_오수공사-1차" xfId="4907"/>
    <cellStyle name="_국수교수량_오수공사-1차_수목이식공사(최종)" xfId="4908"/>
    <cellStyle name="_국수교수량_오수공사-1차_수목이식공사(최종)_수목이식공사(최종)-수정분" xfId="4909"/>
    <cellStyle name="_국수교수량_오수공사-1차_수목이식공사(최종)_수목이식공사(최종)-수정분_수목이식공사(최종)" xfId="4910"/>
    <cellStyle name="_국수교수량_오수공사-1차_압쇄수량" xfId="4911"/>
    <cellStyle name="_국수교수량_오수공사-1차_오수공사(단지내)-1차" xfId="4912"/>
    <cellStyle name="_국수교수량_오수공사-1차_오수공사(단지내)-1차_수목이식공사(최종)" xfId="4913"/>
    <cellStyle name="_국수교수량_오수공사-1차_오수공사(단지내)-1차_수목이식공사(최종)_수목이식공사(최종)-수정분" xfId="4914"/>
    <cellStyle name="_국수교수량_오수공사-1차_오수공사(단지내)-1차_수목이식공사(최종)_수목이식공사(최종)-수정분_수목이식공사(최종)" xfId="4915"/>
    <cellStyle name="_국수교수량_오수공사-1차_오수공사(단지내)-1차_압쇄수량" xfId="4916"/>
    <cellStyle name="_국수교수량_오수공사-1차_오수공사(단지내)-1차_지장물 철거공사(최종)" xfId="4917"/>
    <cellStyle name="_국수교수량_오수공사-1차_오수공사(단지내)-1차_지장물 철거공사(최종)-7" xfId="4918"/>
    <cellStyle name="_국수교수량_오수공사-1차_오수공사(단지내)-1차_지장물철거수량총괄집계(내역)" xfId="4919"/>
    <cellStyle name="_국수교수량_오수공사-1차_지장물 철거공사(최종)" xfId="4920"/>
    <cellStyle name="_국수교수량_오수공사-1차_지장물 철거공사(최종)-7" xfId="4921"/>
    <cellStyle name="_국수교수량_오수공사-1차_지장물철거수량총괄집계(내역)" xfId="4922"/>
    <cellStyle name="_국수교수량_우수수량-1" xfId="4923"/>
    <cellStyle name="_국수교수량_우수수량-1_토적수정  (8.13)" xfId="4924"/>
    <cellStyle name="_국수교수량_우수수량-1_토적수정  (8.24)" xfId="4925"/>
    <cellStyle name="_국수교수량_지장물 철거공사(최종)" xfId="4926"/>
    <cellStyle name="_국수교수량_지장물 철거공사(최종)-7" xfId="4927"/>
    <cellStyle name="_국수교수량_지장물깨기및철거(양촌지구)" xfId="4928"/>
    <cellStyle name="_국수교수량_지장물깨기및철거(천왕1지구)" xfId="4929"/>
    <cellStyle name="_국수교수량_지장물철거수량총괄집계(내역)" xfId="4930"/>
    <cellStyle name="_국수교수량_차집관로수량(수정811)" xfId="4931"/>
    <cellStyle name="_국수교수량_차집관로수량(수정811)_토적수정  (8.13)" xfId="4932"/>
    <cellStyle name="_국수교수량_차집관로수량(수정811)_토적수정  (8.24)" xfId="4933"/>
    <cellStyle name="_국수교수량_측구설치" xfId="4934"/>
    <cellStyle name="_국수교수량_측구설치_사본 - 측구설치" xfId="4935"/>
    <cellStyle name="_국수교수량_측구설치_측구설치" xfId="4936"/>
    <cellStyle name="_국수교수량_포장수량-2" xfId="4937"/>
    <cellStyle name="_국수교수량_포장수량-2_토적수정  (8.13)" xfId="4938"/>
    <cellStyle name="_국수교수량_포장수량-2_토적수정  (8.24)" xfId="4939"/>
    <cellStyle name="_국수교수량_표지" xfId="4940"/>
    <cellStyle name="_군청증감" xfId="4941"/>
    <cellStyle name="_금강Ⅱ지구김제2-2공구토목공사(동도)" xfId="4942"/>
    <cellStyle name="_금구초.중 공 내역서0" xfId="4943"/>
    <cellStyle name="_금사잡지출" xfId="4944"/>
    <cellStyle name="_금사재료집계표(0626)" xfId="4945"/>
    <cellStyle name="_금사지구공사비" xfId="4946"/>
    <cellStyle name="_금산육교터파기정산" xfId="4947"/>
    <cellStyle name="_금산제수량(70m)" xfId="4948"/>
    <cellStyle name="_금산제수량(70m)_7.수량(황계1리)-박" xfId="4949"/>
    <cellStyle name="_금산제수량(70m)_토공(3지구)" xfId="4950"/>
    <cellStyle name="_금산제수량(70m)_토공(3지구)_토공(4지구)" xfId="4951"/>
    <cellStyle name="_금산제수량(70m)_토공(3지구)_토공(4지구)_토공(4지구)" xfId="4952"/>
    <cellStyle name="_금산제수량(70m)_토공(4지구)" xfId="4953"/>
    <cellStyle name="_금산제수량(70m)_토공(4지구)_토공(4지구)" xfId="4954"/>
    <cellStyle name="_금산제수량(70m)_토공(4지구)_토공(4지구)_토공(3지구)" xfId="4955"/>
    <cellStyle name="_금산제수량(70m)_토공(4지구)_토공(4지구)_토공(3지구)_토공(4지구)" xfId="4956"/>
    <cellStyle name="_금산제수량(70m)_토공(4지구)_토공(4지구)_토공(3지구)_토공(4지구)_토공(4지구)" xfId="4957"/>
    <cellStyle name="_금산제수량(70m)_토공(4지구)_토공(4지구)_토공(4지구)" xfId="4958"/>
    <cellStyle name="_금산제수량(전체최종)" xfId="4959"/>
    <cellStyle name="_금산제수량(전체최종)_7.수량(황계1리)-박" xfId="4960"/>
    <cellStyle name="_금산제수량(전체최종)_토공(3지구)" xfId="4961"/>
    <cellStyle name="_금산제수량(전체최종)_토공(3지구)_토공(4지구)" xfId="4962"/>
    <cellStyle name="_금산제수량(전체최종)_토공(3지구)_토공(4지구)_토공(4지구)" xfId="4963"/>
    <cellStyle name="_금산제수량(전체최종)_토공(4지구)" xfId="4964"/>
    <cellStyle name="_금산제수량(전체최종)_토공(4지구)_토공(4지구)" xfId="4965"/>
    <cellStyle name="_금산제수량(전체최종)_토공(4지구)_토공(4지구)_토공(3지구)" xfId="4966"/>
    <cellStyle name="_금산제수량(전체최종)_토공(4지구)_토공(4지구)_토공(3지구)_토공(4지구)" xfId="4967"/>
    <cellStyle name="_금산제수량(전체최종)_토공(4지구)_토공(4지구)_토공(3지구)_토공(4지구)_토공(4지구)" xfId="4968"/>
    <cellStyle name="_금산제수량(전체최종)_토공(4지구)_토공(4지구)_토공(4지구)" xfId="4969"/>
    <cellStyle name="_금산제수량산출서" xfId="4970"/>
    <cellStyle name="_금산제수량산출서_7.수량(황계1리)-박" xfId="4971"/>
    <cellStyle name="_금산제수량산출서_토공(3지구)" xfId="4972"/>
    <cellStyle name="_금산제수량산출서_토공(3지구)_토공(4지구)" xfId="4973"/>
    <cellStyle name="_금산제수량산출서_토공(3지구)_토공(4지구)_토공(4지구)" xfId="4974"/>
    <cellStyle name="_금산제수량산출서_토공(4지구)" xfId="4975"/>
    <cellStyle name="_금산제수량산출서_토공(4지구)_토공(4지구)" xfId="4976"/>
    <cellStyle name="_금산제수량산출서_토공(4지구)_토공(4지구)_토공(3지구)" xfId="4977"/>
    <cellStyle name="_금산제수량산출서_토공(4지구)_토공(4지구)_토공(3지구)_토공(4지구)" xfId="4978"/>
    <cellStyle name="_금산제수량산출서_토공(4지구)_토공(4지구)_토공(3지구)_토공(4지구)_토공(4지구)" xfId="4979"/>
    <cellStyle name="_금산제수량산출서_토공(4지구)_토공(4지구)_토공(4지구)" xfId="4980"/>
    <cellStyle name="_금천청소년수련관(토목林)" xfId="4981"/>
    <cellStyle name="_기계분야 공사비" xfId="4982"/>
    <cellStyle name="_기계설비" xfId="4983"/>
    <cellStyle name="_기계설비(3공구)-작업용" xfId="4984"/>
    <cellStyle name="_기계설비_횡계영업소톨케이트" xfId="4985"/>
    <cellStyle name="_기본단가" xfId="4986"/>
    <cellStyle name="_기본단가_활주로 도급내역" xfId="4987"/>
    <cellStyle name="_기성5차1회" xfId="4988"/>
    <cellStyle name="_기성검사원" xfId="4989"/>
    <cellStyle name="_기성검사원_남한산성내역서1227" xfId="4990"/>
    <cellStyle name="_기성검사원_내역서" xfId="4991"/>
    <cellStyle name="_기성검사원_내역서_남한산성내역서1227" xfId="4992"/>
    <cellStyle name="_기성검사원갑지" xfId="4993"/>
    <cellStyle name="_기성청구(표지및 기타)" xfId="4994"/>
    <cellStyle name="_기존구조물깨기" xfId="4995"/>
    <cellStyle name="_기존깨기(1-1)" xfId="4996"/>
    <cellStyle name="_기초설편(파일,레미콘)" xfId="4997"/>
    <cellStyle name="_기흥읍청사신축공사(조원)" xfId="4998"/>
    <cellStyle name="_김천남면투찰(+0.5)" xfId="4999"/>
    <cellStyle name="_김천남면투찰(+0.5)_감포실행재작성(200405)-정열" xfId="5000"/>
    <cellStyle name="_김천영동5공구실행" xfId="5001"/>
    <cellStyle name="_김해분성고(동성)" xfId="5002"/>
    <cellStyle name="_깨기" xfId="5003"/>
    <cellStyle name="_깨기-(4공구취합)" xfId="5004"/>
    <cellStyle name="_깨기-취합" xfId="5005"/>
    <cellStyle name="_깨기토공" xfId="5006"/>
    <cellStyle name="_나곡3교P2파일항타결과" xfId="5007"/>
    <cellStyle name="_남석덕곡배수설비7.21" xfId="5008"/>
    <cellStyle name="_남석덕곡배수설비7.21_7.수량(황계1리)-박" xfId="5009"/>
    <cellStyle name="_남석분구연결관" xfId="5010"/>
    <cellStyle name="_남평우회(2공구)" xfId="5011"/>
    <cellStyle name="_남한산성내역서1227" xfId="5012"/>
    <cellStyle name="_내부조사집" xfId="5013"/>
    <cellStyle name="_내부조사집_01 지산범물 비굴착보수 " xfId="5014"/>
    <cellStyle name="_내부조사집_01 지산범물 비굴착보수 _01 지산범물 비굴착보수 " xfId="5015"/>
    <cellStyle name="_내부조사집_01 지산범물 비굴착보수 _01 지산범물 비굴착보수-분리(A)" xfId="5016"/>
    <cellStyle name="_내역003-추정내역" xfId="5017"/>
    <cellStyle name="_내역서" xfId="5018"/>
    <cellStyle name="_내역서(공사용도로)" xfId="5019"/>
    <cellStyle name="_내역서(당초대변경)O" xfId="5020"/>
    <cellStyle name="_내역서(당초대변경)O_단양교집계및내역" xfId="5021"/>
    <cellStyle name="_내역서(당초대변경)O_단양교집계및내역_발주설계현황(2004.2.23)" xfId="5022"/>
    <cellStyle name="_내역서(당초대변경)O_단양교집계및내역_증수량협의율적용" xfId="5023"/>
    <cellStyle name="_내역서(당초대변경)O_단양교집계및내역_증수량협의율적용_발주설계현황(2004.2.23)" xfId="5024"/>
    <cellStyle name="_내역서(당초대변경)O_발주설계현황(2004.2.23)" xfId="5025"/>
    <cellStyle name="_내역서(전광판)-1" xfId="5026"/>
    <cellStyle name="_내역서(전체분설계변경내역서)" xfId="5027"/>
    <cellStyle name="_내역서(전체분설계변경내역서-0831)" xfId="5028"/>
    <cellStyle name="_내역서최종분" xfId="5029"/>
    <cellStyle name="_노고봉-내역" xfId="5030"/>
    <cellStyle name="_노고봉-내역_남한산성내역서1227" xfId="5031"/>
    <cellStyle name="_노고봉-내역_대치유수지수경설비-설계내역-0715" xfId="5032"/>
    <cellStyle name="_노고봉-내역_대치유수지수경설비-설계내역-0715_남한산성내역서1227" xfId="5033"/>
    <cellStyle name="_노고봉-내역_대치유수지수경설비-설계내역-0715_이수교차로주변친수시설-인공폭포설비" xfId="5034"/>
    <cellStyle name="_노고봉-내역_대치유수지수경설비-설계내역-0715_이수교차로주변친수시설-인공폭포설비_남한산성내역서1227" xfId="5035"/>
    <cellStyle name="_노고봉-내역_대치유수지수경설비-설계내역-0715_이수교차로주변친수시설-인공폭포설비-0907" xfId="5036"/>
    <cellStyle name="_노고봉-내역_대치유수지수경설비-설계내역-0715_이수교차로주변친수시설-인공폭포설비-0907_남한산성내역서1227" xfId="5037"/>
    <cellStyle name="_노고봉-내역_대치유수지수경설비-설계내역-2차발송-0811" xfId="5038"/>
    <cellStyle name="_노고봉-내역_대치유수지수경설비-설계내역-2차발송-0811_남한산성내역서1227" xfId="5039"/>
    <cellStyle name="_노고봉-내역_대치유수지수경설비-설계내역-2차발송-0811_이수교차로주변친수시설-인공폭포설비" xfId="5040"/>
    <cellStyle name="_노고봉-내역_대치유수지수경설비-설계내역-2차발송-0811_이수교차로주변친수시설-인공폭포설비_남한산성내역서1227" xfId="5041"/>
    <cellStyle name="_노고봉-내역_대치유수지수경설비-설계내역-2차발송-0811_이수교차로주변친수시설-인공폭포설비-0907" xfId="5042"/>
    <cellStyle name="_노고봉-내역_대치유수지수경설비-설계내역-2차발송-0811_이수교차로주변친수시설-인공폭포설비-0907_남한산성내역서1227" xfId="5043"/>
    <cellStyle name="_노량진근린공원수경시설-1016" xfId="5044"/>
    <cellStyle name="_노량진-분수설계서내역서(수정본)-1025" xfId="5045"/>
    <cellStyle name="_노은2지구 내역서(수정)" xfId="5046"/>
    <cellStyle name="_녹화공법비교표" xfId="5047"/>
    <cellStyle name="_농소투찰(32152)" xfId="5048"/>
    <cellStyle name="_농소투찰(32152)_왜관-태평건설" xfId="5049"/>
    <cellStyle name="_능말폐기물내역(2단계-총괄)" xfId="5050"/>
    <cellStyle name="_능말폐기물내역(2단계-총괄)_남한산성내역서1227" xfId="5051"/>
    <cellStyle name="_다콘견적서" xfId="5052"/>
    <cellStyle name="_단가산출서" xfId="5053"/>
    <cellStyle name="_단가산출서_2004년실행-제천도담(검토중)" xfId="5054"/>
    <cellStyle name="_단가산출서_2004년실행-제천도담(검토중)_2004년실행-제천도담(승인)" xfId="5055"/>
    <cellStyle name="_단가산출서_2004년실행-제천도담(검토중)_2004년실행-제천도담(승인)_잔여실행" xfId="5056"/>
    <cellStyle name="_단가산출서_2004년실행-제천도담(검토중)_2005년실행" xfId="5057"/>
    <cellStyle name="_단가산출서_2004년실행-제천도담(검토중)_2005년실행_잔여실행" xfId="5058"/>
    <cellStyle name="_단가산출서_2004년실행-제천도담(검토중)_잔여실행" xfId="5059"/>
    <cellStyle name="_단가산출서_잔여실행" xfId="5060"/>
    <cellStyle name="_단가조견표" xfId="5061"/>
    <cellStyle name="_단가조견표_발주설계현황(2004.2.23)" xfId="5062"/>
    <cellStyle name="_단계천(수량)" xfId="5063"/>
    <cellStyle name="_단계천(수량)_7.수량(황계1리)-박" xfId="5064"/>
    <cellStyle name="_단계천(수량)_토공(3지구)" xfId="5065"/>
    <cellStyle name="_단계천(수량)_토공(3지구)_토공(4지구)" xfId="5066"/>
    <cellStyle name="_단계천(수량)_토공(3지구)_토공(4지구)_토공(4지구)" xfId="5067"/>
    <cellStyle name="_단계천(수량)_토공(4지구)" xfId="5068"/>
    <cellStyle name="_단계천(수량)_토공(4지구)_토공(4지구)" xfId="5069"/>
    <cellStyle name="_단계천(수량)_토공(4지구)_토공(4지구)_토공(3지구)" xfId="5070"/>
    <cellStyle name="_단계천(수량)_토공(4지구)_토공(4지구)_토공(3지구)_토공(4지구)" xfId="5071"/>
    <cellStyle name="_단계천(수량)_토공(4지구)_토공(4지구)_토공(3지구)_토공(4지구)_토공(4지구)" xfId="5072"/>
    <cellStyle name="_단계천(수량)_토공(4지구)_토공(4지구)_토공(4지구)" xfId="5073"/>
    <cellStyle name="_단양교집계및내역_증수량협의율적용(변경3)" xfId="5074"/>
    <cellStyle name="_단양교집계및내역_증수량협의율적용(변경4)" xfId="5075"/>
    <cellStyle name="_단위수량" xfId="5076"/>
    <cellStyle name="_단장님주간보고" xfId="5077"/>
    <cellStyle name="_당동(청강)" xfId="5078"/>
    <cellStyle name="_당동(청강디스켓1)" xfId="5079"/>
    <cellStyle name="_당진-대전2공구-1(업체명)" xfId="5080"/>
    <cellStyle name="_당진-대전2공구-1(업체명)_1차분 내역서" xfId="5081"/>
    <cellStyle name="_당진-대전2공구-1(업체명)_1차분 내역서 by me" xfId="5082"/>
    <cellStyle name="_당진-대전2공구-1(업체명)_1차분 내역서 by me_5공구 설계변경 내역서(20040428)" xfId="5083"/>
    <cellStyle name="_당진-대전2공구-1(업체명)_1차분 내역서 Check 용" xfId="5084"/>
    <cellStyle name="_당진-대전2공구-1(업체명)_1차분 내역서 Check 용_5공구 설계변경 내역서(20040428)" xfId="5085"/>
    <cellStyle name="_당진-대전2공구-1(업체명)_1차분 내역서_5공구 설계변경 내역서(20040428)" xfId="5086"/>
    <cellStyle name="_당진-대전2공구-1(업체명)_입찰내역서(5공구)" xfId="5087"/>
    <cellStyle name="_당진-대전2공구-1(업체명)_입찰내역서(5공구)_5공구 설계변경 내역서(20040428)" xfId="5088"/>
    <cellStyle name="_당진대전7부대품의" xfId="5089"/>
    <cellStyle name="_당진대전7부대품의_(#145~#161)" xfId="5090"/>
    <cellStyle name="_당진대전7부대품의_1.공문" xfId="5091"/>
    <cellStyle name="_당진대전7부대품의_1.공문_(#145~#161)" xfId="5092"/>
    <cellStyle name="_당진대전7부대품의_1.공문_3.단가산출" xfId="5093"/>
    <cellStyle name="_당진대전7부대품의_1.공문_3.단가산출(R)" xfId="5094"/>
    <cellStyle name="_당진대전7부대품의_1.공문_3.단가산출(R)_3.단가산출" xfId="5095"/>
    <cellStyle name="_당진대전7부대품의_1.공문_3.단가산출(R)_3.단가산출_3.단가산출" xfId="5096"/>
    <cellStyle name="_당진대전7부대품의_1.공문_3.단가산출서" xfId="5097"/>
    <cellStyle name="_당진대전7부대품의_1.공문_4.단가산출" xfId="5098"/>
    <cellStyle name="_당진대전7부대품의_1.공문_관정단가산출(보완)" xfId="5099"/>
    <cellStyle name="_당진대전7부대품의_1.공문_관정단가산출(보완) (version 1)" xfId="5100"/>
    <cellStyle name="_당진대전7부대품의_1.공문_관정단가산출(보완) (version 1) (version 1)" xfId="5101"/>
    <cellStyle name="_당진대전7부대품의_1.공문_관정단가산출(보완)R" xfId="5102"/>
    <cellStyle name="_당진대전7부대품의_1.천공후항타여건보고(변경050425)" xfId="5103"/>
    <cellStyle name="_당진대전7부대품의_1.천공후항타여건보고(변경050425)_(#145~#161)" xfId="5104"/>
    <cellStyle name="_당진대전7부대품의_1.천공후항타여건보고(변경050425)_3.단가산출" xfId="5105"/>
    <cellStyle name="_당진대전7부대품의_1.천공후항타여건보고(변경050425)_3.단가산출(R)" xfId="5106"/>
    <cellStyle name="_당진대전7부대품의_1.천공후항타여건보고(변경050425)_3.단가산출(R)_3.단가산출" xfId="5107"/>
    <cellStyle name="_당진대전7부대품의_1.천공후항타여건보고(변경050425)_3.단가산출(R)_3.단가산출_3.단가산출" xfId="5108"/>
    <cellStyle name="_당진대전7부대품의_1.천공후항타여건보고(변경050425)_3.단가산출서" xfId="5109"/>
    <cellStyle name="_당진대전7부대품의_1.천공후항타여건보고(변경050425)_4.단가산출" xfId="5110"/>
    <cellStyle name="_당진대전7부대품의_1.천공후항타여건보고(변경050425)_관정단가산출(보완)" xfId="5111"/>
    <cellStyle name="_당진대전7부대품의_1.천공후항타여건보고(변경050425)_관정단가산출(보완) (version 1)" xfId="5112"/>
    <cellStyle name="_당진대전7부대품의_1.천공후항타여건보고(변경050425)_관정단가산출(보완) (version 1) (version 1)" xfId="5113"/>
    <cellStyle name="_당진대전7부대품의_1.천공후항타여건보고(변경050425)_관정단가산출(보완)R" xfId="5114"/>
    <cellStyle name="_당진대전7부대품의_3.단가산출" xfId="5115"/>
    <cellStyle name="_당진대전7부대품의_3.단가산출(R)" xfId="5116"/>
    <cellStyle name="_당진대전7부대품의_3.단가산출(R)_3.단가산출" xfId="5117"/>
    <cellStyle name="_당진대전7부대품의_3.단가산출(R)_3.단가산출_3.단가산출" xfId="5118"/>
    <cellStyle name="_당진대전7부대품의_3.단가산출서" xfId="5119"/>
    <cellStyle name="_당진대전7부대품의_4.단가산출" xfId="5120"/>
    <cellStyle name="_당진대전7부대품의_가시설실정보고" xfId="5121"/>
    <cellStyle name="_당진대전7부대품의_가시설실정보고_(#145~#161)" xfId="5122"/>
    <cellStyle name="_당진대전7부대품의_가시설실정보고_3.단가산출" xfId="5123"/>
    <cellStyle name="_당진대전7부대품의_가시설실정보고_3.단가산출(R)" xfId="5124"/>
    <cellStyle name="_당진대전7부대품의_가시설실정보고_3.단가산출(R)_3.단가산출" xfId="5125"/>
    <cellStyle name="_당진대전7부대품의_가시설실정보고_3.단가산출(R)_3.단가산출_3.단가산출" xfId="5126"/>
    <cellStyle name="_당진대전7부대품의_가시설실정보고_3.단가산출서" xfId="5127"/>
    <cellStyle name="_당진대전7부대품의_가시설실정보고_4.단가산출" xfId="5128"/>
    <cellStyle name="_당진대전7부대품의_가시설실정보고_관정단가산출(보완)" xfId="5129"/>
    <cellStyle name="_당진대전7부대품의_가시설실정보고_관정단가산출(보완) (version 1)" xfId="5130"/>
    <cellStyle name="_당진대전7부대품의_가시설실정보고_관정단가산출(보완) (version 1) (version 1)" xfId="5131"/>
    <cellStyle name="_당진대전7부대품의_가시설실정보고_관정단가산출(보완)R" xfId="5132"/>
    <cellStyle name="_당진대전7부대품의_공문(감리단)" xfId="5133"/>
    <cellStyle name="_당진대전7부대품의_공문(감리단)_(#145~#161)" xfId="5134"/>
    <cellStyle name="_당진대전7부대품의_공문(감리단)_3.단가산출" xfId="5135"/>
    <cellStyle name="_당진대전7부대품의_공문(감리단)_3.단가산출(R)" xfId="5136"/>
    <cellStyle name="_당진대전7부대품의_공문(감리단)_3.단가산출(R)_3.단가산출" xfId="5137"/>
    <cellStyle name="_당진대전7부대품의_공문(감리단)_3.단가산출(R)_3.단가산출_3.단가산출" xfId="5138"/>
    <cellStyle name="_당진대전7부대품의_공문(감리단)_3.단가산출서" xfId="5139"/>
    <cellStyle name="_당진대전7부대품의_공문(감리단)_4.단가산출" xfId="5140"/>
    <cellStyle name="_당진대전7부대품의_공문(감리단)_관정단가산출(보완)" xfId="5141"/>
    <cellStyle name="_당진대전7부대품의_공문(감리단)_관정단가산출(보완) (version 1)" xfId="5142"/>
    <cellStyle name="_당진대전7부대품의_공문(감리단)_관정단가산출(보완) (version 1) (version 1)" xfId="5143"/>
    <cellStyle name="_당진대전7부대품의_공문(감리단)_관정단가산출(보완)R" xfId="5144"/>
    <cellStyle name="_당진대전7부대품의_관정단가산출(보완)" xfId="5145"/>
    <cellStyle name="_당진대전7부대품의_관정단가산출(보완) (version 1)" xfId="5146"/>
    <cellStyle name="_당진대전7부대품의_관정단가산출(보완) (version 1) (version 1)" xfId="5147"/>
    <cellStyle name="_당진대전7부대품의_관정단가산출(보완)R" xfId="5148"/>
    <cellStyle name="_당진대전7부대품의_토공구조물(산하)" xfId="5149"/>
    <cellStyle name="_당진대전7부대품의_토공구조물(산하)_(#145~#161)" xfId="5150"/>
    <cellStyle name="_당진대전7부대품의_토공구조물(산하)_3.단가산출" xfId="5151"/>
    <cellStyle name="_당진대전7부대품의_토공구조물(산하)_3.단가산출(R)" xfId="5152"/>
    <cellStyle name="_당진대전7부대품의_토공구조물(산하)_3.단가산출(R)_3.단가산출" xfId="5153"/>
    <cellStyle name="_당진대전7부대품의_토공구조물(산하)_3.단가산출(R)_3.단가산출_3.단가산출" xfId="5154"/>
    <cellStyle name="_당진대전7부대품의_토공구조물(산하)_3.단가산출서" xfId="5155"/>
    <cellStyle name="_당진대전7부대품의_토공구조물(산하)_4.단가산출" xfId="5156"/>
    <cellStyle name="_당진대전7부대품의_토공구조물(산하)_관정단가산출(보완)" xfId="5157"/>
    <cellStyle name="_당진대전7부대품의_토공구조물(산하)_관정단가산출(보완) (version 1)" xfId="5158"/>
    <cellStyle name="_당진대전7부대품의_토공구조물(산하)_관정단가산출(보완) (version 1) (version 1)" xfId="5159"/>
    <cellStyle name="_당진대전7부대품의_토공구조물(산하)_관정단가산출(보완)R" xfId="5160"/>
    <cellStyle name="_당초순성토단가" xfId="5161"/>
    <cellStyle name="_당초순성토단가_전체변경13회(소계)" xfId="5162"/>
    <cellStyle name="_당초전체내역서" xfId="5163"/>
    <cellStyle name="_당초전체내역서_기성5차1회" xfId="5164"/>
    <cellStyle name="_당초전체내역서_실정보고(삼정교터파기검측)변경2" xfId="5165"/>
    <cellStyle name="_당초전체내역서_실정보고(삼정교터파기검측)변경2_기성5차1회" xfId="5166"/>
    <cellStyle name="_대곡이설(투찰)" xfId="5167"/>
    <cellStyle name="_대곡이설(투찰)_1" xfId="5168"/>
    <cellStyle name="_대곡이설(투찰)_1_경찰서-터미널간도로(투찰)②" xfId="5169"/>
    <cellStyle name="_대곡이설(투찰)_1_경찰서-터미널간도로(투찰)②_마현생창(동양고속)" xfId="5170"/>
    <cellStyle name="_대곡이설(투찰)_1_경찰서-터미널간도로(투찰)②_마현생창(동양고속)_왜관-태평건설" xfId="5171"/>
    <cellStyle name="_대곡이설(투찰)_1_경찰서-터미널간도로(투찰)②_왜관-태평건설" xfId="5172"/>
    <cellStyle name="_대곡이설(투찰)_1_마현생창(동양고속)" xfId="5173"/>
    <cellStyle name="_대곡이설(투찰)_1_마현생창(동양고속)_왜관-태평건설" xfId="5174"/>
    <cellStyle name="_대곡이설(투찰)_1_봉무지방산업단지도로(투찰)②" xfId="5175"/>
    <cellStyle name="_대곡이설(투찰)_1_봉무지방산업단지도로(투찰)②_마현생창(동양고속)" xfId="5176"/>
    <cellStyle name="_대곡이설(투찰)_1_봉무지방산업단지도로(투찰)②_마현생창(동양고속)_왜관-태평건설" xfId="5177"/>
    <cellStyle name="_대곡이설(투찰)_1_봉무지방산업단지도로(투찰)②_왜관-태평건설" xfId="5178"/>
    <cellStyle name="_대곡이설(투찰)_1_봉무지방산업단지도로(투찰)②+0.250%" xfId="5179"/>
    <cellStyle name="_대곡이설(투찰)_1_봉무지방산업단지도로(투찰)②+0.250%_마현생창(동양고속)" xfId="5180"/>
    <cellStyle name="_대곡이설(투찰)_1_봉무지방산업단지도로(투찰)②+0.250%_마현생창(동양고속)_왜관-태평건설" xfId="5181"/>
    <cellStyle name="_대곡이설(투찰)_1_봉무지방산업단지도로(투찰)②+0.250%_왜관-태평건설" xfId="5182"/>
    <cellStyle name="_대곡이설(투찰)_1_왜관-태평건설" xfId="5183"/>
    <cellStyle name="_대곡이설(투찰)_1_합덕-신례원(2공구)투찰" xfId="5184"/>
    <cellStyle name="_대곡이설(투찰)_1_합덕-신례원(2공구)투찰_경찰서-터미널간도로(투찰)②" xfId="5185"/>
    <cellStyle name="_대곡이설(투찰)_1_합덕-신례원(2공구)투찰_경찰서-터미널간도로(투찰)②_마현생창(동양고속)" xfId="5186"/>
    <cellStyle name="_대곡이설(투찰)_1_합덕-신례원(2공구)투찰_경찰서-터미널간도로(투찰)②_마현생창(동양고속)_왜관-태평건설" xfId="5187"/>
    <cellStyle name="_대곡이설(투찰)_1_합덕-신례원(2공구)투찰_경찰서-터미널간도로(투찰)②_왜관-태평건설" xfId="5188"/>
    <cellStyle name="_대곡이설(투찰)_1_합덕-신례원(2공구)투찰_마현생창(동양고속)" xfId="5189"/>
    <cellStyle name="_대곡이설(투찰)_1_합덕-신례원(2공구)투찰_마현생창(동양고속)_왜관-태평건설" xfId="5190"/>
    <cellStyle name="_대곡이설(투찰)_1_합덕-신례원(2공구)투찰_봉무지방산업단지도로(투찰)②" xfId="5191"/>
    <cellStyle name="_대곡이설(투찰)_1_합덕-신례원(2공구)투찰_봉무지방산업단지도로(투찰)②_마현생창(동양고속)" xfId="5192"/>
    <cellStyle name="_대곡이설(투찰)_1_합덕-신례원(2공구)투찰_봉무지방산업단지도로(투찰)②_마현생창(동양고속)_왜관-태평건설" xfId="5193"/>
    <cellStyle name="_대곡이설(투찰)_1_합덕-신례원(2공구)투찰_봉무지방산업단지도로(투찰)②_왜관-태평건설" xfId="5194"/>
    <cellStyle name="_대곡이설(투찰)_1_합덕-신례원(2공구)투찰_봉무지방산업단지도로(투찰)②+0.250%" xfId="5195"/>
    <cellStyle name="_대곡이설(투찰)_1_합덕-신례원(2공구)투찰_봉무지방산업단지도로(투찰)②+0.250%_마현생창(동양고속)" xfId="5196"/>
    <cellStyle name="_대곡이설(투찰)_1_합덕-신례원(2공구)투찰_봉무지방산업단지도로(투찰)②+0.250%_마현생창(동양고속)_왜관-태평건설" xfId="5197"/>
    <cellStyle name="_대곡이설(투찰)_1_합덕-신례원(2공구)투찰_봉무지방산업단지도로(투찰)②+0.250%_왜관-태평건설" xfId="5198"/>
    <cellStyle name="_대곡이설(투찰)_1_합덕-신례원(2공구)투찰_왜관-태평건설" xfId="5199"/>
    <cellStyle name="_대곡이설(투찰)_1_합덕-신례원(2공구)투찰_합덕-신례원(2공구)투찰" xfId="5200"/>
    <cellStyle name="_대곡이설(투찰)_1_합덕-신례원(2공구)투찰_합덕-신례원(2공구)투찰_경찰서-터미널간도로(투찰)②" xfId="5201"/>
    <cellStyle name="_대곡이설(투찰)_1_합덕-신례원(2공구)투찰_합덕-신례원(2공구)투찰_경찰서-터미널간도로(투찰)②_마현생창(동양고속)" xfId="5202"/>
    <cellStyle name="_대곡이설(투찰)_1_합덕-신례원(2공구)투찰_합덕-신례원(2공구)투찰_경찰서-터미널간도로(투찰)②_마현생창(동양고속)_왜관-태평건설" xfId="5203"/>
    <cellStyle name="_대곡이설(투찰)_1_합덕-신례원(2공구)투찰_합덕-신례원(2공구)투찰_경찰서-터미널간도로(투찰)②_왜관-태평건설" xfId="5204"/>
    <cellStyle name="_대곡이설(투찰)_1_합덕-신례원(2공구)투찰_합덕-신례원(2공구)투찰_마현생창(동양고속)" xfId="5205"/>
    <cellStyle name="_대곡이설(투찰)_1_합덕-신례원(2공구)투찰_합덕-신례원(2공구)투찰_마현생창(동양고속)_왜관-태평건설" xfId="5206"/>
    <cellStyle name="_대곡이설(투찰)_1_합덕-신례원(2공구)투찰_합덕-신례원(2공구)투찰_봉무지방산업단지도로(투찰)②" xfId="5207"/>
    <cellStyle name="_대곡이설(투찰)_1_합덕-신례원(2공구)투찰_합덕-신례원(2공구)투찰_봉무지방산업단지도로(투찰)②_마현생창(동양고속)" xfId="5208"/>
    <cellStyle name="_대곡이설(투찰)_1_합덕-신례원(2공구)투찰_합덕-신례원(2공구)투찰_봉무지방산업단지도로(투찰)②_마현생창(동양고속)_왜관-태평건설" xfId="5209"/>
    <cellStyle name="_대곡이설(투찰)_1_합덕-신례원(2공구)투찰_합덕-신례원(2공구)투찰_봉무지방산업단지도로(투찰)②_왜관-태평건설" xfId="5210"/>
    <cellStyle name="_대곡이설(투찰)_1_합덕-신례원(2공구)투찰_합덕-신례원(2공구)투찰_봉무지방산업단지도로(투찰)②+0.250%" xfId="5211"/>
    <cellStyle name="_대곡이설(투찰)_1_합덕-신례원(2공구)투찰_합덕-신례원(2공구)투찰_봉무지방산업단지도로(투찰)②+0.250%_마현생창(동양고속)" xfId="5212"/>
    <cellStyle name="_대곡이설(투찰)_1_합덕-신례원(2공구)투찰_합덕-신례원(2공구)투찰_봉무지방산업단지도로(투찰)②+0.250%_마현생창(동양고속)_왜관-태평건설" xfId="5213"/>
    <cellStyle name="_대곡이설(투찰)_1_합덕-신례원(2공구)투찰_합덕-신례원(2공구)투찰_봉무지방산업단지도로(투찰)②+0.250%_왜관-태평건설" xfId="5214"/>
    <cellStyle name="_대곡이설(투찰)_1_합덕-신례원(2공구)투찰_합덕-신례원(2공구)투찰_왜관-태평건설" xfId="5215"/>
    <cellStyle name="_대곡이설(투찰)_NC5D6B1B" xfId="5216"/>
    <cellStyle name="_대곡이설(투찰)_NC5D6B1B_견적대비(주철관)" xfId="5217"/>
    <cellStyle name="_대곡이설(투찰)_NC5D6B1B_견적대비(주철관자재)" xfId="5218"/>
    <cellStyle name="_대곡이설(투찰)_견적대비(주철관자재)" xfId="5219"/>
    <cellStyle name="_대곡이설(투찰)_견적대비(주철관자재)_견적대비(주철관)" xfId="5220"/>
    <cellStyle name="_대곡이설(투찰)_견적대비(주철관자재)_견적대비(주철관자재)" xfId="5221"/>
    <cellStyle name="_대곡이설(투찰)_경찰서-터미널간도로(투찰)②" xfId="5222"/>
    <cellStyle name="_대곡이설(투찰)_경찰서-터미널간도로(투찰)②_마현생창(동양고속)" xfId="5223"/>
    <cellStyle name="_대곡이설(투찰)_경찰서-터미널간도로(투찰)②_마현생창(동양고속)_왜관-태평건설" xfId="5224"/>
    <cellStyle name="_대곡이설(투찰)_경찰서-터미널간도로(투찰)②_왜관-태평건설" xfId="5225"/>
    <cellStyle name="_대곡이설(투찰)_도덕-고흥도로(투찰)" xfId="5226"/>
    <cellStyle name="_대곡이설(투찰)_도덕-고흥도로(투찰)_경찰서-터미널간도로(투찰)②" xfId="5227"/>
    <cellStyle name="_대곡이설(투찰)_도덕-고흥도로(투찰)_경찰서-터미널간도로(투찰)②_마현생창(동양고속)" xfId="5228"/>
    <cellStyle name="_대곡이설(투찰)_도덕-고흥도로(투찰)_경찰서-터미널간도로(투찰)②_마현생창(동양고속)_왜관-태평건설" xfId="5229"/>
    <cellStyle name="_대곡이설(투찰)_도덕-고흥도로(투찰)_경찰서-터미널간도로(투찰)②_왜관-태평건설" xfId="5230"/>
    <cellStyle name="_대곡이설(투찰)_도덕-고흥도로(투찰)_마현생창(동양고속)" xfId="5231"/>
    <cellStyle name="_대곡이설(투찰)_도덕-고흥도로(투찰)_마현생창(동양고속)_왜관-태평건설" xfId="5232"/>
    <cellStyle name="_대곡이설(투찰)_도덕-고흥도로(투찰)_봉무지방산업단지도로(투찰)②" xfId="5233"/>
    <cellStyle name="_대곡이설(투찰)_도덕-고흥도로(투찰)_봉무지방산업단지도로(투찰)②_마현생창(동양고속)" xfId="5234"/>
    <cellStyle name="_대곡이설(투찰)_도덕-고흥도로(투찰)_봉무지방산업단지도로(투찰)②_마현생창(동양고속)_왜관-태평건설" xfId="5235"/>
    <cellStyle name="_대곡이설(투찰)_도덕-고흥도로(투찰)_봉무지방산업단지도로(투찰)②_왜관-태평건설" xfId="5236"/>
    <cellStyle name="_대곡이설(투찰)_도덕-고흥도로(투찰)_봉무지방산업단지도로(투찰)②+0.250%" xfId="5237"/>
    <cellStyle name="_대곡이설(투찰)_도덕-고흥도로(투찰)_봉무지방산업단지도로(투찰)②+0.250%_마현생창(동양고속)" xfId="5238"/>
    <cellStyle name="_대곡이설(투찰)_도덕-고흥도로(투찰)_봉무지방산업단지도로(투찰)②+0.250%_마현생창(동양고속)_왜관-태평건설" xfId="5239"/>
    <cellStyle name="_대곡이설(투찰)_도덕-고흥도로(투찰)_봉무지방산업단지도로(투찰)②+0.250%_왜관-태평건설" xfId="5240"/>
    <cellStyle name="_대곡이설(투찰)_도덕-고흥도로(투찰)_왜관-태평건설" xfId="5241"/>
    <cellStyle name="_대곡이설(투찰)_도덕-고흥도로(투찰)_합덕-신례원(2공구)투찰" xfId="5242"/>
    <cellStyle name="_대곡이설(투찰)_도덕-고흥도로(투찰)_합덕-신례원(2공구)투찰_경찰서-터미널간도로(투찰)②" xfId="5243"/>
    <cellStyle name="_대곡이설(투찰)_도덕-고흥도로(투찰)_합덕-신례원(2공구)투찰_경찰서-터미널간도로(투찰)②_마현생창(동양고속)" xfId="5244"/>
    <cellStyle name="_대곡이설(투찰)_도덕-고흥도로(투찰)_합덕-신례원(2공구)투찰_경찰서-터미널간도로(투찰)②_마현생창(동양고속)_왜관-태평건설" xfId="5245"/>
    <cellStyle name="_대곡이설(투찰)_도덕-고흥도로(투찰)_합덕-신례원(2공구)투찰_경찰서-터미널간도로(투찰)②_왜관-태평건설" xfId="5246"/>
    <cellStyle name="_대곡이설(투찰)_도덕-고흥도로(투찰)_합덕-신례원(2공구)투찰_마현생창(동양고속)" xfId="5247"/>
    <cellStyle name="_대곡이설(투찰)_도덕-고흥도로(투찰)_합덕-신례원(2공구)투찰_마현생창(동양고속)_왜관-태평건설" xfId="5248"/>
    <cellStyle name="_대곡이설(투찰)_도덕-고흥도로(투찰)_합덕-신례원(2공구)투찰_봉무지방산업단지도로(투찰)②" xfId="5249"/>
    <cellStyle name="_대곡이설(투찰)_도덕-고흥도로(투찰)_합덕-신례원(2공구)투찰_봉무지방산업단지도로(투찰)②_마현생창(동양고속)" xfId="5250"/>
    <cellStyle name="_대곡이설(투찰)_도덕-고흥도로(투찰)_합덕-신례원(2공구)투찰_봉무지방산업단지도로(투찰)②_마현생창(동양고속)_왜관-태평건설" xfId="5251"/>
    <cellStyle name="_대곡이설(투찰)_도덕-고흥도로(투찰)_합덕-신례원(2공구)투찰_봉무지방산업단지도로(투찰)②_왜관-태평건설" xfId="5252"/>
    <cellStyle name="_대곡이설(투찰)_도덕-고흥도로(투찰)_합덕-신례원(2공구)투찰_봉무지방산업단지도로(투찰)②+0.250%" xfId="5253"/>
    <cellStyle name="_대곡이설(투찰)_도덕-고흥도로(투찰)_합덕-신례원(2공구)투찰_봉무지방산업단지도로(투찰)②+0.250%_마현생창(동양고속)" xfId="5254"/>
    <cellStyle name="_대곡이설(투찰)_도덕-고흥도로(투찰)_합덕-신례원(2공구)투찰_봉무지방산업단지도로(투찰)②+0.250%_마현생창(동양고속)_왜관-태평건설" xfId="5255"/>
    <cellStyle name="_대곡이설(투찰)_도덕-고흥도로(투찰)_합덕-신례원(2공구)투찰_봉무지방산업단지도로(투찰)②+0.250%_왜관-태평건설" xfId="5256"/>
    <cellStyle name="_대곡이설(투찰)_도덕-고흥도로(투찰)_합덕-신례원(2공구)투찰_왜관-태평건설" xfId="5257"/>
    <cellStyle name="_대곡이설(투찰)_도덕-고흥도로(투찰)_합덕-신례원(2공구)투찰_합덕-신례원(2공구)투찰" xfId="5258"/>
    <cellStyle name="_대곡이설(투찰)_도덕-고흥도로(투찰)_합덕-신례원(2공구)투찰_합덕-신례원(2공구)투찰_경찰서-터미널간도로(투찰)②" xfId="5259"/>
    <cellStyle name="_대곡이설(투찰)_도덕-고흥도로(투찰)_합덕-신례원(2공구)투찰_합덕-신례원(2공구)투찰_경찰서-터미널간도로(투찰)②_마현생창(동양고속)" xfId="5260"/>
    <cellStyle name="_대곡이설(투찰)_도덕-고흥도로(투찰)_합덕-신례원(2공구)투찰_합덕-신례원(2공구)투찰_경찰서-터미널간도로(투찰)②_마현생창(동양고속)_왜관-태평건설" xfId="5261"/>
    <cellStyle name="_대곡이설(투찰)_도덕-고흥도로(투찰)_합덕-신례원(2공구)투찰_합덕-신례원(2공구)투찰_경찰서-터미널간도로(투찰)②_왜관-태평건설" xfId="5262"/>
    <cellStyle name="_대곡이설(투찰)_도덕-고흥도로(투찰)_합덕-신례원(2공구)투찰_합덕-신례원(2공구)투찰_마현생창(동양고속)" xfId="5263"/>
    <cellStyle name="_대곡이설(투찰)_도덕-고흥도로(투찰)_합덕-신례원(2공구)투찰_합덕-신례원(2공구)투찰_마현생창(동양고속)_왜관-태평건설" xfId="5264"/>
    <cellStyle name="_대곡이설(투찰)_도덕-고흥도로(투찰)_합덕-신례원(2공구)투찰_합덕-신례원(2공구)투찰_봉무지방산업단지도로(투찰)②" xfId="5265"/>
    <cellStyle name="_대곡이설(투찰)_도덕-고흥도로(투찰)_합덕-신례원(2공구)투찰_합덕-신례원(2공구)투찰_봉무지방산업단지도로(투찰)②_마현생창(동양고속)" xfId="5266"/>
    <cellStyle name="_대곡이설(투찰)_도덕-고흥도로(투찰)_합덕-신례원(2공구)투찰_합덕-신례원(2공구)투찰_봉무지방산업단지도로(투찰)②_마현생창(동양고속)_왜관-태평건설" xfId="5267"/>
    <cellStyle name="_대곡이설(투찰)_도덕-고흥도로(투찰)_합덕-신례원(2공구)투찰_합덕-신례원(2공구)투찰_봉무지방산업단지도로(투찰)②_왜관-태평건설" xfId="5268"/>
    <cellStyle name="_대곡이설(투찰)_도덕-고흥도로(투찰)_합덕-신례원(2공구)투찰_합덕-신례원(2공구)투찰_봉무지방산업단지도로(투찰)②+0.250%" xfId="5269"/>
    <cellStyle name="_대곡이설(투찰)_도덕-고흥도로(투찰)_합덕-신례원(2공구)투찰_합덕-신례원(2공구)투찰_봉무지방산업단지도로(투찰)②+0.250%_마현생창(동양고속)" xfId="5270"/>
    <cellStyle name="_대곡이설(투찰)_도덕-고흥도로(투찰)_합덕-신례원(2공구)투찰_합덕-신례원(2공구)투찰_봉무지방산업단지도로(투찰)②+0.250%_마현생창(동양고속)_왜관-태평건설" xfId="5271"/>
    <cellStyle name="_대곡이설(투찰)_도덕-고흥도로(투찰)_합덕-신례원(2공구)투찰_합덕-신례원(2공구)투찰_봉무지방산업단지도로(투찰)②+0.250%_왜관-태평건설" xfId="5272"/>
    <cellStyle name="_대곡이설(투찰)_도덕-고흥도로(투찰)_합덕-신례원(2공구)투찰_합덕-신례원(2공구)투찰_왜관-태평건설" xfId="5273"/>
    <cellStyle name="_대곡이설(투찰)_마현생창(동양고속)" xfId="5274"/>
    <cellStyle name="_대곡이설(투찰)_마현생창(동양고속)_왜관-태평건설" xfId="5275"/>
    <cellStyle name="_대곡이설(투찰)_봉무지방산업단지도로(투찰)②" xfId="5276"/>
    <cellStyle name="_대곡이설(투찰)_봉무지방산업단지도로(투찰)②_마현생창(동양고속)" xfId="5277"/>
    <cellStyle name="_대곡이설(투찰)_봉무지방산업단지도로(투찰)②_마현생창(동양고속)_왜관-태평건설" xfId="5278"/>
    <cellStyle name="_대곡이설(투찰)_봉무지방산업단지도로(투찰)②_왜관-태평건설" xfId="5279"/>
    <cellStyle name="_대곡이설(투찰)_봉무지방산업단지도로(투찰)②+0.250%" xfId="5280"/>
    <cellStyle name="_대곡이설(투찰)_봉무지방산업단지도로(투찰)②+0.250%_마현생창(동양고속)" xfId="5281"/>
    <cellStyle name="_대곡이설(투찰)_봉무지방산업단지도로(투찰)②+0.250%_마현생창(동양고속)_왜관-태평건설" xfId="5282"/>
    <cellStyle name="_대곡이설(투찰)_봉무지방산업단지도로(투찰)②+0.250%_왜관-태평건설" xfId="5283"/>
    <cellStyle name="_대곡이설(투찰)_수량집계표2(남부권광역상수도)" xfId="5284"/>
    <cellStyle name="_대곡이설(투찰)_수량집계표2(남부권광역상수도)_(주)한신공영 남부권광역상수도. xls." xfId="5285"/>
    <cellStyle name="_대곡이설(투찰)_수량집계표2(남부권광역상수도)_(주)한신공영 남부권광역상수도. xls._견적대비(주철관)" xfId="5286"/>
    <cellStyle name="_대곡이설(투찰)_수량집계표2(남부권광역상수도)_(주)한신공영 남부권광역상수도. xls._견적대비(주철관자재)" xfId="5287"/>
    <cellStyle name="_대곡이설(투찰)_수량집계표2(남부권광역상수도)_견적대비(주철관)" xfId="5288"/>
    <cellStyle name="_대곡이설(투찰)_수량집계표2(남부권광역상수도)_견적대비(주철관자재)" xfId="5289"/>
    <cellStyle name="_대곡이설(투찰)_수량집계표2(남부권광역상수도)_기타" xfId="5290"/>
    <cellStyle name="_대곡이설(투찰)_수량집계표2(남부권광역상수도)_기타_견적대비(주철관)" xfId="5291"/>
    <cellStyle name="_대곡이설(투찰)_수량집계표2(남부권광역상수도)_기타_견적대비(주철관자재)" xfId="5292"/>
    <cellStyle name="_대곡이설(투찰)_안산부대(투찰)⑤" xfId="5293"/>
    <cellStyle name="_대곡이설(투찰)_안산부대(투찰)⑤_경찰서-터미널간도로(투찰)②" xfId="5294"/>
    <cellStyle name="_대곡이설(투찰)_안산부대(투찰)⑤_경찰서-터미널간도로(투찰)②_마현생창(동양고속)" xfId="5295"/>
    <cellStyle name="_대곡이설(투찰)_안산부대(투찰)⑤_경찰서-터미널간도로(투찰)②_마현생창(동양고속)_왜관-태평건설" xfId="5296"/>
    <cellStyle name="_대곡이설(투찰)_안산부대(투찰)⑤_경찰서-터미널간도로(투찰)②_왜관-태평건설" xfId="5297"/>
    <cellStyle name="_대곡이설(투찰)_안산부대(투찰)⑤_마현생창(동양고속)" xfId="5298"/>
    <cellStyle name="_대곡이설(투찰)_안산부대(투찰)⑤_마현생창(동양고속)_왜관-태평건설" xfId="5299"/>
    <cellStyle name="_대곡이설(투찰)_안산부대(투찰)⑤_봉무지방산업단지도로(투찰)②" xfId="5300"/>
    <cellStyle name="_대곡이설(투찰)_안산부대(투찰)⑤_봉무지방산업단지도로(투찰)②_마현생창(동양고속)" xfId="5301"/>
    <cellStyle name="_대곡이설(투찰)_안산부대(투찰)⑤_봉무지방산업단지도로(투찰)②_마현생창(동양고속)_왜관-태평건설" xfId="5302"/>
    <cellStyle name="_대곡이설(투찰)_안산부대(투찰)⑤_봉무지방산업단지도로(투찰)②_왜관-태평건설" xfId="5303"/>
    <cellStyle name="_대곡이설(투찰)_안산부대(투찰)⑤_봉무지방산업단지도로(투찰)②+0.250%" xfId="5304"/>
    <cellStyle name="_대곡이설(투찰)_안산부대(투찰)⑤_봉무지방산업단지도로(투찰)②+0.250%_마현생창(동양고속)" xfId="5305"/>
    <cellStyle name="_대곡이설(투찰)_안산부대(투찰)⑤_봉무지방산업단지도로(투찰)②+0.250%_마현생창(동양고속)_왜관-태평건설" xfId="5306"/>
    <cellStyle name="_대곡이설(투찰)_안산부대(투찰)⑤_봉무지방산업단지도로(투찰)②+0.250%_왜관-태평건설" xfId="5307"/>
    <cellStyle name="_대곡이설(투찰)_안산부대(투찰)⑤_왜관-태평건설" xfId="5308"/>
    <cellStyle name="_대곡이설(투찰)_안산부대(투찰)⑤_합덕-신례원(2공구)투찰" xfId="5309"/>
    <cellStyle name="_대곡이설(투찰)_안산부대(투찰)⑤_합덕-신례원(2공구)투찰_경찰서-터미널간도로(투찰)②" xfId="5310"/>
    <cellStyle name="_대곡이설(투찰)_안산부대(투찰)⑤_합덕-신례원(2공구)투찰_경찰서-터미널간도로(투찰)②_마현생창(동양고속)" xfId="5311"/>
    <cellStyle name="_대곡이설(투찰)_안산부대(투찰)⑤_합덕-신례원(2공구)투찰_경찰서-터미널간도로(투찰)②_마현생창(동양고속)_왜관-태평건설" xfId="5312"/>
    <cellStyle name="_대곡이설(투찰)_안산부대(투찰)⑤_합덕-신례원(2공구)투찰_경찰서-터미널간도로(투찰)②_왜관-태평건설" xfId="5313"/>
    <cellStyle name="_대곡이설(투찰)_안산부대(투찰)⑤_합덕-신례원(2공구)투찰_마현생창(동양고속)" xfId="5314"/>
    <cellStyle name="_대곡이설(투찰)_안산부대(투찰)⑤_합덕-신례원(2공구)투찰_마현생창(동양고속)_왜관-태평건설" xfId="5315"/>
    <cellStyle name="_대곡이설(투찰)_안산부대(투찰)⑤_합덕-신례원(2공구)투찰_봉무지방산업단지도로(투찰)②" xfId="5316"/>
    <cellStyle name="_대곡이설(투찰)_안산부대(투찰)⑤_합덕-신례원(2공구)투찰_봉무지방산업단지도로(투찰)②_마현생창(동양고속)" xfId="5317"/>
    <cellStyle name="_대곡이설(투찰)_안산부대(투찰)⑤_합덕-신례원(2공구)투찰_봉무지방산업단지도로(투찰)②_마현생창(동양고속)_왜관-태평건설" xfId="5318"/>
    <cellStyle name="_대곡이설(투찰)_안산부대(투찰)⑤_합덕-신례원(2공구)투찰_봉무지방산업단지도로(투찰)②_왜관-태평건설" xfId="5319"/>
    <cellStyle name="_대곡이설(투찰)_안산부대(투찰)⑤_합덕-신례원(2공구)투찰_봉무지방산업단지도로(투찰)②+0.250%" xfId="5320"/>
    <cellStyle name="_대곡이설(투찰)_안산부대(투찰)⑤_합덕-신례원(2공구)투찰_봉무지방산업단지도로(투찰)②+0.250%_마현생창(동양고속)" xfId="5321"/>
    <cellStyle name="_대곡이설(투찰)_안산부대(투찰)⑤_합덕-신례원(2공구)투찰_봉무지방산업단지도로(투찰)②+0.250%_마현생창(동양고속)_왜관-태평건설" xfId="5322"/>
    <cellStyle name="_대곡이설(투찰)_안산부대(투찰)⑤_합덕-신례원(2공구)투찰_봉무지방산업단지도로(투찰)②+0.250%_왜관-태평건설" xfId="5323"/>
    <cellStyle name="_대곡이설(투찰)_안산부대(투찰)⑤_합덕-신례원(2공구)투찰_왜관-태평건설" xfId="5324"/>
    <cellStyle name="_대곡이설(투찰)_안산부대(투찰)⑤_합덕-신례원(2공구)투찰_합덕-신례원(2공구)투찰" xfId="5325"/>
    <cellStyle name="_대곡이설(투찰)_안산부대(투찰)⑤_합덕-신례원(2공구)투찰_합덕-신례원(2공구)투찰_경찰서-터미널간도로(투찰)②" xfId="5326"/>
    <cellStyle name="_대곡이설(투찰)_안산부대(투찰)⑤_합덕-신례원(2공구)투찰_합덕-신례원(2공구)투찰_경찰서-터미널간도로(투찰)②_마현생창(동양고속)" xfId="5327"/>
    <cellStyle name="_대곡이설(투찰)_안산부대(투찰)⑤_합덕-신례원(2공구)투찰_합덕-신례원(2공구)투찰_경찰서-터미널간도로(투찰)②_마현생창(동양고속)_왜관-태평건설" xfId="5328"/>
    <cellStyle name="_대곡이설(투찰)_안산부대(투찰)⑤_합덕-신례원(2공구)투찰_합덕-신례원(2공구)투찰_경찰서-터미널간도로(투찰)②_왜관-태평건설" xfId="5329"/>
    <cellStyle name="_대곡이설(투찰)_안산부대(투찰)⑤_합덕-신례원(2공구)투찰_합덕-신례원(2공구)투찰_마현생창(동양고속)" xfId="5330"/>
    <cellStyle name="_대곡이설(투찰)_안산부대(투찰)⑤_합덕-신례원(2공구)투찰_합덕-신례원(2공구)투찰_마현생창(동양고속)_왜관-태평건설" xfId="5331"/>
    <cellStyle name="_대곡이설(투찰)_안산부대(투찰)⑤_합덕-신례원(2공구)투찰_합덕-신례원(2공구)투찰_봉무지방산업단지도로(투찰)②" xfId="5332"/>
    <cellStyle name="_대곡이설(투찰)_안산부대(투찰)⑤_합덕-신례원(2공구)투찰_합덕-신례원(2공구)투찰_봉무지방산업단지도로(투찰)②_마현생창(동양고속)" xfId="5333"/>
    <cellStyle name="_대곡이설(투찰)_안산부대(투찰)⑤_합덕-신례원(2공구)투찰_합덕-신례원(2공구)투찰_봉무지방산업단지도로(투찰)②_마현생창(동양고속)_왜관-태평건설" xfId="5334"/>
    <cellStyle name="_대곡이설(투찰)_안산부대(투찰)⑤_합덕-신례원(2공구)투찰_합덕-신례원(2공구)투찰_봉무지방산업단지도로(투찰)②_왜관-태평건설" xfId="5335"/>
    <cellStyle name="_대곡이설(투찰)_안산부대(투찰)⑤_합덕-신례원(2공구)투찰_합덕-신례원(2공구)투찰_봉무지방산업단지도로(투찰)②+0.250%" xfId="5336"/>
    <cellStyle name="_대곡이설(투찰)_안산부대(투찰)⑤_합덕-신례원(2공구)투찰_합덕-신례원(2공구)투찰_봉무지방산업단지도로(투찰)②+0.250%_마현생창(동양고속)" xfId="5337"/>
    <cellStyle name="_대곡이설(투찰)_안산부대(투찰)⑤_합덕-신례원(2공구)투찰_합덕-신례원(2공구)투찰_봉무지방산업단지도로(투찰)②+0.250%_마현생창(동양고속)_왜관-태평건설" xfId="5338"/>
    <cellStyle name="_대곡이설(투찰)_안산부대(투찰)⑤_합덕-신례원(2공구)투찰_합덕-신례원(2공구)투찰_봉무지방산업단지도로(투찰)②+0.250%_왜관-태평건설" xfId="5339"/>
    <cellStyle name="_대곡이설(투찰)_안산부대(투찰)⑤_합덕-신례원(2공구)투찰_합덕-신례원(2공구)투찰_왜관-태평건설" xfId="5340"/>
    <cellStyle name="_대곡이설(투찰)_양곡부두(투찰)-0.31%" xfId="5341"/>
    <cellStyle name="_대곡이설(투찰)_양곡부두(투찰)-0.31%_경찰서-터미널간도로(투찰)②" xfId="5342"/>
    <cellStyle name="_대곡이설(투찰)_양곡부두(투찰)-0.31%_경찰서-터미널간도로(투찰)②_마현생창(동양고속)" xfId="5343"/>
    <cellStyle name="_대곡이설(투찰)_양곡부두(투찰)-0.31%_경찰서-터미널간도로(투찰)②_마현생창(동양고속)_왜관-태평건설" xfId="5344"/>
    <cellStyle name="_대곡이설(투찰)_양곡부두(투찰)-0.31%_경찰서-터미널간도로(투찰)②_왜관-태평건설" xfId="5345"/>
    <cellStyle name="_대곡이설(투찰)_양곡부두(투찰)-0.31%_마현생창(동양고속)" xfId="5346"/>
    <cellStyle name="_대곡이설(투찰)_양곡부두(투찰)-0.31%_마현생창(동양고속)_왜관-태평건설" xfId="5347"/>
    <cellStyle name="_대곡이설(투찰)_양곡부두(투찰)-0.31%_봉무지방산업단지도로(투찰)②" xfId="5348"/>
    <cellStyle name="_대곡이설(투찰)_양곡부두(투찰)-0.31%_봉무지방산업단지도로(투찰)②_마현생창(동양고속)" xfId="5349"/>
    <cellStyle name="_대곡이설(투찰)_양곡부두(투찰)-0.31%_봉무지방산업단지도로(투찰)②_마현생창(동양고속)_왜관-태평건설" xfId="5350"/>
    <cellStyle name="_대곡이설(투찰)_양곡부두(투찰)-0.31%_봉무지방산업단지도로(투찰)②_왜관-태평건설" xfId="5351"/>
    <cellStyle name="_대곡이설(투찰)_양곡부두(투찰)-0.31%_봉무지방산업단지도로(투찰)②+0.250%" xfId="5352"/>
    <cellStyle name="_대곡이설(투찰)_양곡부두(투찰)-0.31%_봉무지방산업단지도로(투찰)②+0.250%_마현생창(동양고속)" xfId="5353"/>
    <cellStyle name="_대곡이설(투찰)_양곡부두(투찰)-0.31%_봉무지방산업단지도로(투찰)②+0.250%_마현생창(동양고속)_왜관-태평건설" xfId="5354"/>
    <cellStyle name="_대곡이설(투찰)_양곡부두(투찰)-0.31%_봉무지방산업단지도로(투찰)②+0.250%_왜관-태평건설" xfId="5355"/>
    <cellStyle name="_대곡이설(투찰)_양곡부두(투찰)-0.31%_왜관-태평건설" xfId="5356"/>
    <cellStyle name="_대곡이설(투찰)_양곡부두(투찰)-0.31%_합덕-신례원(2공구)투찰" xfId="5357"/>
    <cellStyle name="_대곡이설(투찰)_양곡부두(투찰)-0.31%_합덕-신례원(2공구)투찰_경찰서-터미널간도로(투찰)②" xfId="5358"/>
    <cellStyle name="_대곡이설(투찰)_양곡부두(투찰)-0.31%_합덕-신례원(2공구)투찰_경찰서-터미널간도로(투찰)②_마현생창(동양고속)" xfId="5359"/>
    <cellStyle name="_대곡이설(투찰)_양곡부두(투찰)-0.31%_합덕-신례원(2공구)투찰_경찰서-터미널간도로(투찰)②_마현생창(동양고속)_왜관-태평건설" xfId="5360"/>
    <cellStyle name="_대곡이설(투찰)_양곡부두(투찰)-0.31%_합덕-신례원(2공구)투찰_경찰서-터미널간도로(투찰)②_왜관-태평건설" xfId="5361"/>
    <cellStyle name="_대곡이설(투찰)_양곡부두(투찰)-0.31%_합덕-신례원(2공구)투찰_마현생창(동양고속)" xfId="5362"/>
    <cellStyle name="_대곡이설(투찰)_양곡부두(투찰)-0.31%_합덕-신례원(2공구)투찰_마현생창(동양고속)_왜관-태평건설" xfId="5363"/>
    <cellStyle name="_대곡이설(투찰)_양곡부두(투찰)-0.31%_합덕-신례원(2공구)투찰_봉무지방산업단지도로(투찰)②" xfId="5364"/>
    <cellStyle name="_대곡이설(투찰)_양곡부두(투찰)-0.31%_합덕-신례원(2공구)투찰_봉무지방산업단지도로(투찰)②_마현생창(동양고속)" xfId="5365"/>
    <cellStyle name="_대곡이설(투찰)_양곡부두(투찰)-0.31%_합덕-신례원(2공구)투찰_봉무지방산업단지도로(투찰)②_마현생창(동양고속)_왜관-태평건설" xfId="5366"/>
    <cellStyle name="_대곡이설(투찰)_양곡부두(투찰)-0.31%_합덕-신례원(2공구)투찰_봉무지방산업단지도로(투찰)②_왜관-태평건설" xfId="5367"/>
    <cellStyle name="_대곡이설(투찰)_양곡부두(투찰)-0.31%_합덕-신례원(2공구)투찰_봉무지방산업단지도로(투찰)②+0.250%" xfId="5368"/>
    <cellStyle name="_대곡이설(투찰)_양곡부두(투찰)-0.31%_합덕-신례원(2공구)투찰_봉무지방산업단지도로(투찰)②+0.250%_마현생창(동양고속)" xfId="5369"/>
    <cellStyle name="_대곡이설(투찰)_양곡부두(투찰)-0.31%_합덕-신례원(2공구)투찰_봉무지방산업단지도로(투찰)②+0.250%_마현생창(동양고속)_왜관-태평건설" xfId="5370"/>
    <cellStyle name="_대곡이설(투찰)_양곡부두(투찰)-0.31%_합덕-신례원(2공구)투찰_봉무지방산업단지도로(투찰)②+0.250%_왜관-태평건설" xfId="5371"/>
    <cellStyle name="_대곡이설(투찰)_양곡부두(투찰)-0.31%_합덕-신례원(2공구)투찰_왜관-태평건설" xfId="5372"/>
    <cellStyle name="_대곡이설(투찰)_양곡부두(투찰)-0.31%_합덕-신례원(2공구)투찰_합덕-신례원(2공구)투찰" xfId="5373"/>
    <cellStyle name="_대곡이설(투찰)_양곡부두(투찰)-0.31%_합덕-신례원(2공구)투찰_합덕-신례원(2공구)투찰_경찰서-터미널간도로(투찰)②" xfId="5374"/>
    <cellStyle name="_대곡이설(투찰)_양곡부두(투찰)-0.31%_합덕-신례원(2공구)투찰_합덕-신례원(2공구)투찰_경찰서-터미널간도로(투찰)②_마현생창(동양고속)" xfId="5375"/>
    <cellStyle name="_대곡이설(투찰)_양곡부두(투찰)-0.31%_합덕-신례원(2공구)투찰_합덕-신례원(2공구)투찰_경찰서-터미널간도로(투찰)②_마현생창(동양고속)_왜관-태평건설" xfId="5376"/>
    <cellStyle name="_대곡이설(투찰)_양곡부두(투찰)-0.31%_합덕-신례원(2공구)투찰_합덕-신례원(2공구)투찰_경찰서-터미널간도로(투찰)②_왜관-태평건설" xfId="5377"/>
    <cellStyle name="_대곡이설(투찰)_양곡부두(투찰)-0.31%_합덕-신례원(2공구)투찰_합덕-신례원(2공구)투찰_마현생창(동양고속)" xfId="5378"/>
    <cellStyle name="_대곡이설(투찰)_양곡부두(투찰)-0.31%_합덕-신례원(2공구)투찰_합덕-신례원(2공구)투찰_마현생창(동양고속)_왜관-태평건설" xfId="5379"/>
    <cellStyle name="_대곡이설(투찰)_양곡부두(투찰)-0.31%_합덕-신례원(2공구)투찰_합덕-신례원(2공구)투찰_봉무지방산업단지도로(투찰)②" xfId="5380"/>
    <cellStyle name="_대곡이설(투찰)_양곡부두(투찰)-0.31%_합덕-신례원(2공구)투찰_합덕-신례원(2공구)투찰_봉무지방산업단지도로(투찰)②_마현생창(동양고속)" xfId="5381"/>
    <cellStyle name="_대곡이설(투찰)_양곡부두(투찰)-0.31%_합덕-신례원(2공구)투찰_합덕-신례원(2공구)투찰_봉무지방산업단지도로(투찰)②_마현생창(동양고속)_왜관-태평건설" xfId="5382"/>
    <cellStyle name="_대곡이설(투찰)_양곡부두(투찰)-0.31%_합덕-신례원(2공구)투찰_합덕-신례원(2공구)투찰_봉무지방산업단지도로(투찰)②_왜관-태평건설" xfId="5383"/>
    <cellStyle name="_대곡이설(투찰)_양곡부두(투찰)-0.31%_합덕-신례원(2공구)투찰_합덕-신례원(2공구)투찰_봉무지방산업단지도로(투찰)②+0.250%" xfId="5384"/>
    <cellStyle name="_대곡이설(투찰)_양곡부두(투찰)-0.31%_합덕-신례원(2공구)투찰_합덕-신례원(2공구)투찰_봉무지방산업단지도로(투찰)②+0.250%_마현생창(동양고속)" xfId="5385"/>
    <cellStyle name="_대곡이설(투찰)_양곡부두(투찰)-0.31%_합덕-신례원(2공구)투찰_합덕-신례원(2공구)투찰_봉무지방산업단지도로(투찰)②+0.250%_마현생창(동양고속)_왜관-태평건설" xfId="5386"/>
    <cellStyle name="_대곡이설(투찰)_양곡부두(투찰)-0.31%_합덕-신례원(2공구)투찰_합덕-신례원(2공구)투찰_봉무지방산업단지도로(투찰)②+0.250%_왜관-태평건설" xfId="5387"/>
    <cellStyle name="_대곡이설(투찰)_양곡부두(투찰)-0.31%_합덕-신례원(2공구)투찰_합덕-신례원(2공구)투찰_왜관-태평건설" xfId="5388"/>
    <cellStyle name="_대곡이설(투찰)_왜관-태평건설" xfId="5389"/>
    <cellStyle name="_대곡이설(투찰)_주철관1(1)" xfId="5390"/>
    <cellStyle name="_대곡이설(투찰)_주철관1(1)_견적대비(주철관)" xfId="5391"/>
    <cellStyle name="_대곡이설(투찰)_주철관1(1)_견적대비(주철관자재)" xfId="5392"/>
    <cellStyle name="_대곡이설(투찰)_창원상수도(토목)투찰" xfId="5393"/>
    <cellStyle name="_대곡이설(투찰)_창원상수도(토목)투찰_경찰서-터미널간도로(투찰)②" xfId="5394"/>
    <cellStyle name="_대곡이설(투찰)_창원상수도(토목)투찰_경찰서-터미널간도로(투찰)②_마현생창(동양고속)" xfId="5395"/>
    <cellStyle name="_대곡이설(투찰)_창원상수도(토목)투찰_경찰서-터미널간도로(투찰)②_마현생창(동양고속)_왜관-태평건설" xfId="5396"/>
    <cellStyle name="_대곡이설(투찰)_창원상수도(토목)투찰_경찰서-터미널간도로(투찰)②_왜관-태평건설" xfId="5397"/>
    <cellStyle name="_대곡이설(투찰)_창원상수도(토목)투찰_마현생창(동양고속)" xfId="5398"/>
    <cellStyle name="_대곡이설(투찰)_창원상수도(토목)투찰_마현생창(동양고속)_왜관-태평건설" xfId="5399"/>
    <cellStyle name="_대곡이설(투찰)_창원상수도(토목)투찰_봉무지방산업단지도로(투찰)②" xfId="5400"/>
    <cellStyle name="_대곡이설(투찰)_창원상수도(토목)투찰_봉무지방산업단지도로(투찰)②_마현생창(동양고속)" xfId="5401"/>
    <cellStyle name="_대곡이설(투찰)_창원상수도(토목)투찰_봉무지방산업단지도로(투찰)②_마현생창(동양고속)_왜관-태평건설" xfId="5402"/>
    <cellStyle name="_대곡이설(투찰)_창원상수도(토목)투찰_봉무지방산업단지도로(투찰)②_왜관-태평건설" xfId="5403"/>
    <cellStyle name="_대곡이설(투찰)_창원상수도(토목)투찰_봉무지방산업단지도로(투찰)②+0.250%" xfId="5404"/>
    <cellStyle name="_대곡이설(투찰)_창원상수도(토목)투찰_봉무지방산업단지도로(투찰)②+0.250%_마현생창(동양고속)" xfId="5405"/>
    <cellStyle name="_대곡이설(투찰)_창원상수도(토목)투찰_봉무지방산업단지도로(투찰)②+0.250%_마현생창(동양고속)_왜관-태평건설" xfId="5406"/>
    <cellStyle name="_대곡이설(투찰)_창원상수도(토목)투찰_봉무지방산업단지도로(투찰)②+0.250%_왜관-태평건설" xfId="5407"/>
    <cellStyle name="_대곡이설(투찰)_창원상수도(토목)투찰_왜관-태평건설" xfId="5408"/>
    <cellStyle name="_대곡이설(투찰)_창원상수도(토목)투찰_합덕-신례원(2공구)투찰" xfId="5409"/>
    <cellStyle name="_대곡이설(투찰)_창원상수도(토목)투찰_합덕-신례원(2공구)투찰_경찰서-터미널간도로(투찰)②" xfId="5410"/>
    <cellStyle name="_대곡이설(투찰)_창원상수도(토목)투찰_합덕-신례원(2공구)투찰_경찰서-터미널간도로(투찰)②_마현생창(동양고속)" xfId="5411"/>
    <cellStyle name="_대곡이설(투찰)_창원상수도(토목)투찰_합덕-신례원(2공구)투찰_경찰서-터미널간도로(투찰)②_마현생창(동양고속)_왜관-태평건설" xfId="5412"/>
    <cellStyle name="_대곡이설(투찰)_창원상수도(토목)투찰_합덕-신례원(2공구)투찰_경찰서-터미널간도로(투찰)②_왜관-태평건설" xfId="5413"/>
    <cellStyle name="_대곡이설(투찰)_창원상수도(토목)투찰_합덕-신례원(2공구)투찰_마현생창(동양고속)" xfId="5414"/>
    <cellStyle name="_대곡이설(투찰)_창원상수도(토목)투찰_합덕-신례원(2공구)투찰_마현생창(동양고속)_왜관-태평건설" xfId="5415"/>
    <cellStyle name="_대곡이설(투찰)_창원상수도(토목)투찰_합덕-신례원(2공구)투찰_봉무지방산업단지도로(투찰)②" xfId="5416"/>
    <cellStyle name="_대곡이설(투찰)_창원상수도(토목)투찰_합덕-신례원(2공구)투찰_봉무지방산업단지도로(투찰)②_마현생창(동양고속)" xfId="5417"/>
    <cellStyle name="_대곡이설(투찰)_창원상수도(토목)투찰_합덕-신례원(2공구)투찰_봉무지방산업단지도로(투찰)②_마현생창(동양고속)_왜관-태평건설" xfId="5418"/>
    <cellStyle name="_대곡이설(투찰)_창원상수도(토목)투찰_합덕-신례원(2공구)투찰_봉무지방산업단지도로(투찰)②_왜관-태평건설" xfId="5419"/>
    <cellStyle name="_대곡이설(투찰)_창원상수도(토목)투찰_합덕-신례원(2공구)투찰_봉무지방산업단지도로(투찰)②+0.250%" xfId="5420"/>
    <cellStyle name="_대곡이설(투찰)_창원상수도(토목)투찰_합덕-신례원(2공구)투찰_봉무지방산업단지도로(투찰)②+0.250%_마현생창(동양고속)" xfId="5421"/>
    <cellStyle name="_대곡이설(투찰)_창원상수도(토목)투찰_합덕-신례원(2공구)투찰_봉무지방산업단지도로(투찰)②+0.250%_마현생창(동양고속)_왜관-태평건설" xfId="5422"/>
    <cellStyle name="_대곡이설(투찰)_창원상수도(토목)투찰_합덕-신례원(2공구)투찰_봉무지방산업단지도로(투찰)②+0.250%_왜관-태평건설" xfId="5423"/>
    <cellStyle name="_대곡이설(투찰)_창원상수도(토목)투찰_합덕-신례원(2공구)투찰_왜관-태평건설" xfId="5424"/>
    <cellStyle name="_대곡이설(투찰)_창원상수도(토목)투찰_합덕-신례원(2공구)투찰_합덕-신례원(2공구)투찰" xfId="5425"/>
    <cellStyle name="_대곡이설(투찰)_창원상수도(토목)투찰_합덕-신례원(2공구)투찰_합덕-신례원(2공구)투찰_경찰서-터미널간도로(투찰)②" xfId="5426"/>
    <cellStyle name="_대곡이설(투찰)_창원상수도(토목)투찰_합덕-신례원(2공구)투찰_합덕-신례원(2공구)투찰_경찰서-터미널간도로(투찰)②_마현생창(동양고속)" xfId="5427"/>
    <cellStyle name="_대곡이설(투찰)_창원상수도(토목)투찰_합덕-신례원(2공구)투찰_합덕-신례원(2공구)투찰_경찰서-터미널간도로(투찰)②_마현생창(동양고속)_왜관-태평건설" xfId="5428"/>
    <cellStyle name="_대곡이설(투찰)_창원상수도(토목)투찰_합덕-신례원(2공구)투찰_합덕-신례원(2공구)투찰_경찰서-터미널간도로(투찰)②_왜관-태평건설" xfId="5429"/>
    <cellStyle name="_대곡이설(투찰)_창원상수도(토목)투찰_합덕-신례원(2공구)투찰_합덕-신례원(2공구)투찰_마현생창(동양고속)" xfId="5430"/>
    <cellStyle name="_대곡이설(투찰)_창원상수도(토목)투찰_합덕-신례원(2공구)투찰_합덕-신례원(2공구)투찰_마현생창(동양고속)_왜관-태평건설" xfId="5431"/>
    <cellStyle name="_대곡이설(투찰)_창원상수도(토목)투찰_합덕-신례원(2공구)투찰_합덕-신례원(2공구)투찰_봉무지방산업단지도로(투찰)②" xfId="5432"/>
    <cellStyle name="_대곡이설(투찰)_창원상수도(토목)투찰_합덕-신례원(2공구)투찰_합덕-신례원(2공구)투찰_봉무지방산업단지도로(투찰)②_마현생창(동양고속)" xfId="5433"/>
    <cellStyle name="_대곡이설(투찰)_창원상수도(토목)투찰_합덕-신례원(2공구)투찰_합덕-신례원(2공구)투찰_봉무지방산업단지도로(투찰)②_마현생창(동양고속)_왜관-태평건설" xfId="5434"/>
    <cellStyle name="_대곡이설(투찰)_창원상수도(토목)투찰_합덕-신례원(2공구)투찰_합덕-신례원(2공구)투찰_봉무지방산업단지도로(투찰)②_왜관-태평건설" xfId="5435"/>
    <cellStyle name="_대곡이설(투찰)_창원상수도(토목)투찰_합덕-신례원(2공구)투찰_합덕-신례원(2공구)투찰_봉무지방산업단지도로(투찰)②+0.250%" xfId="5436"/>
    <cellStyle name="_대곡이설(투찰)_창원상수도(토목)투찰_합덕-신례원(2공구)투찰_합덕-신례원(2공구)투찰_봉무지방산업단지도로(투찰)②+0.250%_마현생창(동양고속)" xfId="5437"/>
    <cellStyle name="_대곡이설(투찰)_창원상수도(토목)투찰_합덕-신례원(2공구)투찰_합덕-신례원(2공구)투찰_봉무지방산업단지도로(투찰)②+0.250%_마현생창(동양고속)_왜관-태평건설" xfId="5438"/>
    <cellStyle name="_대곡이설(투찰)_창원상수도(토목)투찰_합덕-신례원(2공구)투찰_합덕-신례원(2공구)투찰_봉무지방산업단지도로(투찰)②+0.250%_왜관-태평건설" xfId="5439"/>
    <cellStyle name="_대곡이설(투찰)_창원상수도(토목)투찰_합덕-신례원(2공구)투찰_합덕-신례원(2공구)투찰_왜관-태평건설" xfId="5440"/>
    <cellStyle name="_대곡이설(투찰)_합덕-신례원(2공구)투찰" xfId="5441"/>
    <cellStyle name="_대곡이설(투찰)_합덕-신례원(2공구)투찰_경찰서-터미널간도로(투찰)②" xfId="5442"/>
    <cellStyle name="_대곡이설(투찰)_합덕-신례원(2공구)투찰_경찰서-터미널간도로(투찰)②_마현생창(동양고속)" xfId="5443"/>
    <cellStyle name="_대곡이설(투찰)_합덕-신례원(2공구)투찰_경찰서-터미널간도로(투찰)②_마현생창(동양고속)_왜관-태평건설" xfId="5444"/>
    <cellStyle name="_대곡이설(투찰)_합덕-신례원(2공구)투찰_경찰서-터미널간도로(투찰)②_왜관-태평건설" xfId="5445"/>
    <cellStyle name="_대곡이설(투찰)_합덕-신례원(2공구)투찰_마현생창(동양고속)" xfId="5446"/>
    <cellStyle name="_대곡이설(투찰)_합덕-신례원(2공구)투찰_마현생창(동양고속)_왜관-태평건설" xfId="5447"/>
    <cellStyle name="_대곡이설(투찰)_합덕-신례원(2공구)투찰_봉무지방산업단지도로(투찰)②" xfId="5448"/>
    <cellStyle name="_대곡이설(투찰)_합덕-신례원(2공구)투찰_봉무지방산업단지도로(투찰)②_마현생창(동양고속)" xfId="5449"/>
    <cellStyle name="_대곡이설(투찰)_합덕-신례원(2공구)투찰_봉무지방산업단지도로(투찰)②_마현생창(동양고속)_왜관-태평건설" xfId="5450"/>
    <cellStyle name="_대곡이설(투찰)_합덕-신례원(2공구)투찰_봉무지방산업단지도로(투찰)②_왜관-태평건설" xfId="5451"/>
    <cellStyle name="_대곡이설(투찰)_합덕-신례원(2공구)투찰_봉무지방산업단지도로(투찰)②+0.250%" xfId="5452"/>
    <cellStyle name="_대곡이설(투찰)_합덕-신례원(2공구)투찰_봉무지방산업단지도로(투찰)②+0.250%_마현생창(동양고속)" xfId="5453"/>
    <cellStyle name="_대곡이설(투찰)_합덕-신례원(2공구)투찰_봉무지방산업단지도로(투찰)②+0.250%_마현생창(동양고속)_왜관-태평건설" xfId="5454"/>
    <cellStyle name="_대곡이설(투찰)_합덕-신례원(2공구)투찰_봉무지방산업단지도로(투찰)②+0.250%_왜관-태평건설" xfId="5455"/>
    <cellStyle name="_대곡이설(투찰)_합덕-신례원(2공구)투찰_왜관-태평건설" xfId="5456"/>
    <cellStyle name="_대곡이설(투찰)_합덕-신례원(2공구)투찰_합덕-신례원(2공구)투찰" xfId="5457"/>
    <cellStyle name="_대곡이설(투찰)_합덕-신례원(2공구)투찰_합덕-신례원(2공구)투찰_경찰서-터미널간도로(투찰)②" xfId="5458"/>
    <cellStyle name="_대곡이설(투찰)_합덕-신례원(2공구)투찰_합덕-신례원(2공구)투찰_경찰서-터미널간도로(투찰)②_마현생창(동양고속)" xfId="5459"/>
    <cellStyle name="_대곡이설(투찰)_합덕-신례원(2공구)투찰_합덕-신례원(2공구)투찰_경찰서-터미널간도로(투찰)②_마현생창(동양고속)_왜관-태평건설" xfId="5460"/>
    <cellStyle name="_대곡이설(투찰)_합덕-신례원(2공구)투찰_합덕-신례원(2공구)투찰_경찰서-터미널간도로(투찰)②_왜관-태평건설" xfId="5461"/>
    <cellStyle name="_대곡이설(투찰)_합덕-신례원(2공구)투찰_합덕-신례원(2공구)투찰_마현생창(동양고속)" xfId="5462"/>
    <cellStyle name="_대곡이설(투찰)_합덕-신례원(2공구)투찰_합덕-신례원(2공구)투찰_마현생창(동양고속)_왜관-태평건설" xfId="5463"/>
    <cellStyle name="_대곡이설(투찰)_합덕-신례원(2공구)투찰_합덕-신례원(2공구)투찰_봉무지방산업단지도로(투찰)②" xfId="5464"/>
    <cellStyle name="_대곡이설(투찰)_합덕-신례원(2공구)투찰_합덕-신례원(2공구)투찰_봉무지방산업단지도로(투찰)②_마현생창(동양고속)" xfId="5465"/>
    <cellStyle name="_대곡이설(투찰)_합덕-신례원(2공구)투찰_합덕-신례원(2공구)투찰_봉무지방산업단지도로(투찰)②_마현생창(동양고속)_왜관-태평건설" xfId="5466"/>
    <cellStyle name="_대곡이설(투찰)_합덕-신례원(2공구)투찰_합덕-신례원(2공구)투찰_봉무지방산업단지도로(투찰)②_왜관-태평건설" xfId="5467"/>
    <cellStyle name="_대곡이설(투찰)_합덕-신례원(2공구)투찰_합덕-신례원(2공구)투찰_봉무지방산업단지도로(투찰)②+0.250%" xfId="5468"/>
    <cellStyle name="_대곡이설(투찰)_합덕-신례원(2공구)투찰_합덕-신례원(2공구)투찰_봉무지방산업단지도로(투찰)②+0.250%_마현생창(동양고속)" xfId="5469"/>
    <cellStyle name="_대곡이설(투찰)_합덕-신례원(2공구)투찰_합덕-신례원(2공구)투찰_봉무지방산업단지도로(투찰)②+0.250%_마현생창(동양고속)_왜관-태평건설" xfId="5470"/>
    <cellStyle name="_대곡이설(투찰)_합덕-신례원(2공구)투찰_합덕-신례원(2공구)투찰_봉무지방산업단지도로(투찰)②+0.250%_왜관-태평건설" xfId="5471"/>
    <cellStyle name="_대곡이설(투찰)_합덕-신례원(2공구)투찰_합덕-신례원(2공구)투찰_왜관-태평건설" xfId="5472"/>
    <cellStyle name="_대국교일반수량" xfId="5473"/>
    <cellStyle name="_대동리민원" xfId="5474"/>
    <cellStyle name="_대동리민원_전체변경13회(소계)" xfId="5475"/>
    <cellStyle name="_대룡산일위대가표" xfId="5476"/>
    <cellStyle name="_대룡산일위대가표_EG-J-A" xfId="5477"/>
    <cellStyle name="_대룡산일위대가표_EG-P-B" xfId="5478"/>
    <cellStyle name="_대룡산일위대가표_기준품셈목록표(최홍렬)" xfId="5479"/>
    <cellStyle name="_대룡산일위대가표_물량산출-서풍건설-1" xfId="5480"/>
    <cellStyle name="_대비표" xfId="5481"/>
    <cellStyle name="_대안투찰내역(0221)" xfId="5482"/>
    <cellStyle name="_대안투찰내역(0221)_★이화-삼계도급실행(2003.04.11)" xfId="5483"/>
    <cellStyle name="_대안투찰내역(0221)_★이화-삼계도급실행(2003.04.11)_활주로 도급내역" xfId="5484"/>
    <cellStyle name="_대안투찰내역(0221)_이화삼계(공종기안)" xfId="5485"/>
    <cellStyle name="_대안투찰내역(0221)_이화삼계(공종기안)_활주로 도급내역" xfId="5486"/>
    <cellStyle name="_대안투찰내역(0221)_활주로 도급내역" xfId="5487"/>
    <cellStyle name="_대안투찰내역(0223)" xfId="5488"/>
    <cellStyle name="_대안투찰내역(0223)_★이화-삼계도급실행(2003.04.11)" xfId="5489"/>
    <cellStyle name="_대안투찰내역(0223)_★이화-삼계도급실행(2003.04.11)_활주로 도급내역" xfId="5490"/>
    <cellStyle name="_대안투찰내역(0223)_이화삼계(공종기안)" xfId="5491"/>
    <cellStyle name="_대안투찰내역(0223)_이화삼계(공종기안)_활주로 도급내역" xfId="5492"/>
    <cellStyle name="_대안투찰내역(0223)_활주로 도급내역" xfId="5493"/>
    <cellStyle name="_대안투찰내역(확정본0226)" xfId="5494"/>
    <cellStyle name="_대안투찰내역(확정본0226)_★이화-삼계도급실행(2003.04.11)" xfId="5495"/>
    <cellStyle name="_대안투찰내역(확정본0226)_★이화-삼계도급실행(2003.04.11)_활주로 도급내역" xfId="5496"/>
    <cellStyle name="_대안투찰내역(확정본0226)_이화삼계(공종기안)" xfId="5497"/>
    <cellStyle name="_대안투찰내역(확정본0226)_이화삼계(공종기안)_활주로 도급내역" xfId="5498"/>
    <cellStyle name="_대안투찰내역(확정본0226)_활주로 도급내역" xfId="5499"/>
    <cellStyle name="_대전서붕고하도급" xfId="5500"/>
    <cellStyle name="_대전지13" xfId="5501"/>
    <cellStyle name="_대전지13_활주로 도급내역" xfId="5502"/>
    <cellStyle name="_대치유수지수경설비-설계내역-0715" xfId="5503"/>
    <cellStyle name="_대치유수지수경설비-설계내역-0715_남한산성내역서1227" xfId="5504"/>
    <cellStyle name="_대치유수지수경설비-설계내역-0715_이수교차로주변친수시설-인공폭포설비" xfId="5505"/>
    <cellStyle name="_대치유수지수경설비-설계내역-0715_이수교차로주변친수시설-인공폭포설비_남한산성내역서1227" xfId="5506"/>
    <cellStyle name="_대치유수지수경설비-설계내역-0715_이수교차로주변친수시설-인공폭포설비-0907" xfId="5507"/>
    <cellStyle name="_대치유수지수경설비-설계내역-0715_이수교차로주변친수시설-인공폭포설비-0907_남한산성내역서1227" xfId="5508"/>
    <cellStyle name="_대치유수지수경설비-설계내역-2차발송-0811" xfId="5509"/>
    <cellStyle name="_대치유수지수경설비-설계내역-2차발송-0811_남한산성내역서1227" xfId="5510"/>
    <cellStyle name="_대치유수지수경설비-설계내역-2차발송-0811_이수교차로주변친수시설-인공폭포설비" xfId="5511"/>
    <cellStyle name="_대치유수지수경설비-설계내역-2차발송-0811_이수교차로주변친수시설-인공폭포설비_남한산성내역서1227" xfId="5512"/>
    <cellStyle name="_대치유수지수경설비-설계내역-2차발송-0811_이수교차로주변친수시설-인공폭포설비-0907" xfId="5513"/>
    <cellStyle name="_대치유수지수경설비-설계내역-2차발송-0811_이수교차로주변친수시설-인공폭포설비-0907_남한산성내역서1227" xfId="5514"/>
    <cellStyle name="_대-포(시멘트)" xfId="5515"/>
    <cellStyle name="_대-포(시멘트)_1" xfId="5516"/>
    <cellStyle name="_대-포(시멘트)_2" xfId="5517"/>
    <cellStyle name="_대-포(시멘트)_3" xfId="5518"/>
    <cellStyle name="_대-포(시멘트)_3_04.삼일교상하부일반수량" xfId="5519"/>
    <cellStyle name="_대-포(시멘트)_3_04.삼일교상하부일반수량_04.삼일교상하부일반수량" xfId="5520"/>
    <cellStyle name="_대-포(시멘트)_3_04.삼일교상하부일반수량_A04.삼일교상하부일반수량" xfId="5521"/>
    <cellStyle name="_대-포(시멘트)_4" xfId="5522"/>
    <cellStyle name="_대-포(시멘트)_5" xfId="5523"/>
    <cellStyle name="_대-포(시멘트)_6" xfId="5524"/>
    <cellStyle name="_대호지~석문간지방도확포장공사(신일)" xfId="5525"/>
    <cellStyle name="_덕례교교량공총괄" xfId="5526"/>
    <cellStyle name="_덕례교교량공총괄_깨기-취합" xfId="5527"/>
    <cellStyle name="_덕례교교량공총괄_깨기-취합_영동깨기최종(세준)" xfId="5528"/>
    <cellStyle name="_덕례교교량공총괄_마륜교교량공총괄" xfId="5529"/>
    <cellStyle name="_덕례교교량공총괄_마륜교교량공총괄_깨기-취합" xfId="5530"/>
    <cellStyle name="_덕례교교량공총괄_마륜교교량공총괄_깨기-취합_영동깨기최종(세준)" xfId="5531"/>
    <cellStyle name="_덕례교교량공총괄_순천JCT1교교량공총괄" xfId="5532"/>
    <cellStyle name="_덕례교교량공총괄_순천JCT1교교량공총괄_깨기-취합" xfId="5533"/>
    <cellStyle name="_덕례교교량공총괄_순천JCT1교교량공총괄_깨기-취합_영동깨기최종(세준)" xfId="5534"/>
    <cellStyle name="_덕례교교량공총괄_순천JCT2교교량공총괄" xfId="5535"/>
    <cellStyle name="_덕례교교량공총괄_순천JCT2교교량공총괄_깨기-취합" xfId="5536"/>
    <cellStyle name="_덕례교교량공총괄_순천JCT2교교량공총괄_깨기-취합_영동깨기최종(세준)" xfId="5537"/>
    <cellStyle name="_덕례교교량공총괄_순천JCT3교교량공총괄" xfId="5538"/>
    <cellStyle name="_덕례교교량공총괄_순천JCT3교교량공총괄_깨기-취합" xfId="5539"/>
    <cellStyle name="_덕례교교량공총괄_순천JCT3교교량공총괄_깨기-취합_영동깨기최종(세준)" xfId="5540"/>
    <cellStyle name="_도곡1교 교대 수량" xfId="5541"/>
    <cellStyle name="_도곡1교 교대 수량_1.2구간토공(실정보고암판정)" xfId="5542"/>
    <cellStyle name="_도곡1교 교대 수량_3.사면보호공(구조물,부대공)" xfId="5543"/>
    <cellStyle name="_도곡1교 교대 수량_3.사면보호공(구조물,부대공)_5.2구간부대공(2차분1회변경)" xfId="5544"/>
    <cellStyle name="_도곡1교 교대 수량_5.2구간부대공(실정보고암판정)" xfId="5545"/>
    <cellStyle name="_도곡1교 교대 수량_5.2구간부대공(실정보고암판정)_5.2구간부대공(2차분1회변경)" xfId="5546"/>
    <cellStyle name="_도곡1교 교대 수량_6.3구간토공(전체분2회변경)" xfId="5547"/>
    <cellStyle name="_도곡1교 교대 수량_6.3구간토공(전체분2회변경)_6.3구간토공(2차분1회변경)" xfId="5548"/>
    <cellStyle name="_도곡1교 교대(시점) 수량" xfId="5549"/>
    <cellStyle name="_도곡1교 교대(시점) 수량_1.2구간토공(실정보고암판정)" xfId="5550"/>
    <cellStyle name="_도곡1교 교대(시점) 수량_3.사면보호공(구조물,부대공)" xfId="5551"/>
    <cellStyle name="_도곡1교 교대(시점) 수량_3.사면보호공(구조물,부대공)_5.2구간부대공(2차분1회변경)" xfId="5552"/>
    <cellStyle name="_도곡1교 교대(시점) 수량_5.2구간부대공(실정보고암판정)" xfId="5553"/>
    <cellStyle name="_도곡1교 교대(시점) 수량_5.2구간부대공(실정보고암판정)_5.2구간부대공(2차분1회변경)" xfId="5554"/>
    <cellStyle name="_도곡1교 교대(시점) 수량_6.3구간토공(전체분2회변경)" xfId="5555"/>
    <cellStyle name="_도곡1교 교대(시점) 수량_6.3구간토공(전체분2회변경)_6.3구간토공(2차분1회변경)" xfId="5556"/>
    <cellStyle name="_도곡1교 하부공 수량" xfId="5557"/>
    <cellStyle name="_도곡1교 하부공 수량_1.2구간토공(실정보고암판정)" xfId="5558"/>
    <cellStyle name="_도곡1교 하부공 수량_3.사면보호공(구조물,부대공)" xfId="5559"/>
    <cellStyle name="_도곡1교 하부공 수량_3.사면보호공(구조물,부대공)_5.2구간부대공(2차분1회변경)" xfId="5560"/>
    <cellStyle name="_도곡1교 하부공 수량_5.2구간부대공(실정보고암판정)" xfId="5561"/>
    <cellStyle name="_도곡1교 하부공 수량_5.2구간부대공(실정보고암판정)_5.2구간부대공(2차분1회변경)" xfId="5562"/>
    <cellStyle name="_도곡1교 하부공 수량_6.3구간토공(전체분2회변경)" xfId="5563"/>
    <cellStyle name="_도곡1교 하부공 수량_6.3구간토공(전체분2회변경)_6.3구간토공(2차분1회변경)" xfId="5564"/>
    <cellStyle name="_도곡2교 교대 수량" xfId="5565"/>
    <cellStyle name="_도곡2교 교대 수량_1.2구간토공(실정보고암판정)" xfId="5566"/>
    <cellStyle name="_도곡2교 교대 수량_3.사면보호공(구조물,부대공)" xfId="5567"/>
    <cellStyle name="_도곡2교 교대 수량_3.사면보호공(구조물,부대공)_5.2구간부대공(2차분1회변경)" xfId="5568"/>
    <cellStyle name="_도곡2교 교대 수량_5.2구간부대공(실정보고암판정)" xfId="5569"/>
    <cellStyle name="_도곡2교 교대 수량_5.2구간부대공(실정보고암판정)_5.2구간부대공(2차분1회변경)" xfId="5570"/>
    <cellStyle name="_도곡2교 교대 수량_6.3구간토공(전체분2회변경)" xfId="5571"/>
    <cellStyle name="_도곡2교 교대 수량_6.3구간토공(전체분2회변경)_6.3구간토공(2차분1회변경)" xfId="5572"/>
    <cellStyle name="_도곡2교 교대(종점) 수량" xfId="5573"/>
    <cellStyle name="_도곡2교 교대(종점) 수량_1.2구간토공(실정보고암판정)" xfId="5574"/>
    <cellStyle name="_도곡2교 교대(종점) 수량_3.사면보호공(구조물,부대공)" xfId="5575"/>
    <cellStyle name="_도곡2교 교대(종점) 수량_3.사면보호공(구조물,부대공)_5.2구간부대공(2차분1회변경)" xfId="5576"/>
    <cellStyle name="_도곡2교 교대(종점) 수량_5.2구간부대공(실정보고암판정)" xfId="5577"/>
    <cellStyle name="_도곡2교 교대(종점) 수량_5.2구간부대공(실정보고암판정)_5.2구간부대공(2차분1회변경)" xfId="5578"/>
    <cellStyle name="_도곡2교 교대(종점) 수량_6.3구간토공(전체분2회변경)" xfId="5579"/>
    <cellStyle name="_도곡2교 교대(종점) 수량_6.3구간토공(전체분2회변경)_6.3구간토공(2차분1회변경)" xfId="5580"/>
    <cellStyle name="_도곡3교 교대 수량" xfId="5581"/>
    <cellStyle name="_도곡3교 교대 수량_1.2구간토공(실정보고암판정)" xfId="5582"/>
    <cellStyle name="_도곡3교 교대 수량_3.사면보호공(구조물,부대공)" xfId="5583"/>
    <cellStyle name="_도곡3교 교대 수량_3.사면보호공(구조물,부대공)_5.2구간부대공(2차분1회변경)" xfId="5584"/>
    <cellStyle name="_도곡3교 교대 수량_5.2구간부대공(실정보고암판정)" xfId="5585"/>
    <cellStyle name="_도곡3교 교대 수량_5.2구간부대공(실정보고암판정)_5.2구간부대공(2차분1회변경)" xfId="5586"/>
    <cellStyle name="_도곡3교 교대 수량_6.3구간토공(전체분2회변경)" xfId="5587"/>
    <cellStyle name="_도곡3교 교대 수량_6.3구간토공(전체분2회변경)_6.3구간토공(2차분1회변경)" xfId="5588"/>
    <cellStyle name="_도곡4교 하부공 수량" xfId="5589"/>
    <cellStyle name="_도곡4교 하부공 수량_1.2구간토공(실정보고암판정)" xfId="5590"/>
    <cellStyle name="_도곡4교 하부공 수량_3.사면보호공(구조물,부대공)" xfId="5591"/>
    <cellStyle name="_도곡4교 하부공 수량_3.사면보호공(구조물,부대공)_5.2구간부대공(2차분1회변경)" xfId="5592"/>
    <cellStyle name="_도곡4교 하부공 수량_5.2구간부대공(실정보고암판정)" xfId="5593"/>
    <cellStyle name="_도곡4교 하부공 수량_5.2구간부대공(실정보고암판정)_5.2구간부대공(2차분1회변경)" xfId="5594"/>
    <cellStyle name="_도곡4교 하부공 수량_6.3구간토공(전체분2회변경)" xfId="5595"/>
    <cellStyle name="_도곡4교 하부공 수량_6.3구간토공(전체분2회변경)_6.3구간토공(2차분1회변경)" xfId="5596"/>
    <cellStyle name="_도곡교 교대 수량" xfId="5597"/>
    <cellStyle name="_도곡교 교대 수량_1.2구간토공(실정보고암판정)" xfId="5598"/>
    <cellStyle name="_도곡교 교대 수량_3.사면보호공(구조물,부대공)" xfId="5599"/>
    <cellStyle name="_도곡교 교대 수량_3.사면보호공(구조물,부대공)_5.2구간부대공(2차분1회변경)" xfId="5600"/>
    <cellStyle name="_도곡교 교대 수량_5.2구간부대공(실정보고암판정)" xfId="5601"/>
    <cellStyle name="_도곡교 교대 수량_5.2구간부대공(실정보고암판정)_5.2구간부대공(2차분1회변경)" xfId="5602"/>
    <cellStyle name="_도곡교 교대 수량_6.3구간토공(전체분2회변경)" xfId="5603"/>
    <cellStyle name="_도곡교 교대 수량_6.3구간토공(전체분2회변경)_6.3구간토공(2차분1회변경)" xfId="5604"/>
    <cellStyle name="_도급실행0211" xfId="5605"/>
    <cellStyle name="_도급실행0211_★이화-삼계도급실행(2003.04.11)" xfId="5606"/>
    <cellStyle name="_도급실행0211_★이화-삼계도급실행(2003.04.11)_활주로 도급내역" xfId="5607"/>
    <cellStyle name="_도급실행0211_이화삼계(공종기안)" xfId="5608"/>
    <cellStyle name="_도급실행0211_이화삼계(공종기안)_활주로 도급내역" xfId="5609"/>
    <cellStyle name="_도급실행0211_활주로 도급내역" xfId="5610"/>
    <cellStyle name="_도덕-고흥도로(투찰)" xfId="5611"/>
    <cellStyle name="_도로공사대전지사" xfId="5612"/>
    <cellStyle name="_도촌도로확포장공사_폐기물처리용역1(1)" xfId="5613"/>
    <cellStyle name="_동대문실내체육관(천마낙찰)" xfId="5614"/>
    <cellStyle name="_동물이동통로공사비산출" xfId="5615"/>
    <cellStyle name="_동물이동통로공사비산출_구조물공(산말교,용수천교)" xfId="5616"/>
    <cellStyle name="_동물이동통로공사비산출_구조물공(산말교,용수천교)_설계변경승인요청(노은택지중복수량공제)" xfId="5617"/>
    <cellStyle name="_동물이동통로공사비산출_설계변경승인요청(노은택지중복수량공제)" xfId="5618"/>
    <cellStyle name="_동원꽃농원" xfId="5619"/>
    <cellStyle name="_동원꽃농원_남한산성내역서1227" xfId="5620"/>
    <cellStyle name="_두계변전소하도급" xfId="5621"/>
    <cellStyle name="_두명터널" xfId="5622"/>
    <cellStyle name="_두촌어09" xfId="5623"/>
    <cellStyle name="_둔포성환(삼풍)" xfId="5624"/>
    <cellStyle name="_등촌고등총괄(동현하도급)" xfId="5625"/>
    <cellStyle name="_땅포수량" xfId="5626"/>
    <cellStyle name="_라멘" xfId="5627"/>
    <cellStyle name="_마곡사-가도수량" xfId="5628"/>
    <cellStyle name="_마곡사-가도수량_망정1교-총괄수량" xfId="5629"/>
    <cellStyle name="_마곡사-가도수량_망정1교-총괄수량_일반수량총괄" xfId="5630"/>
    <cellStyle name="_마곡사-가도수량_명계4교_수량산출서" xfId="5631"/>
    <cellStyle name="_마곡사-가도수량_명계4교_수량산출서_망정1교-총괄수량" xfId="5632"/>
    <cellStyle name="_마곡사-가도수량_명계4교_수량산출서_망정1교-총괄수량_일반수량총괄" xfId="5633"/>
    <cellStyle name="_마곡사-가도수량_명계4교_수량산출서_사일천교 -상부" xfId="5634"/>
    <cellStyle name="_마곡사-가도수량_명계4교_수량산출서_사일천교 -상부_일반수량총괄" xfId="5635"/>
    <cellStyle name="_마곡사-가도수량_사일천교 -상부" xfId="5636"/>
    <cellStyle name="_마곡사-가도수량_사일천교 -상부_일반수량총괄" xfId="5637"/>
    <cellStyle name="_마포_수량산출서" xfId="5638"/>
    <cellStyle name="_마현~생창국도건설공사" xfId="5639"/>
    <cellStyle name="_말띠고개(수정)" xfId="5640"/>
    <cellStyle name="_망정1교-총괄수량" xfId="5641"/>
    <cellStyle name="_망정1교-총괄수량_일반수량총괄" xfId="5642"/>
    <cellStyle name="_망향휴게소조경시설물설치공사" xfId="5643"/>
    <cellStyle name="_망향휴게소조경시설물설치공사_남한산성내역서1227" xfId="5644"/>
    <cellStyle name="_맨홀수량_TV" xfId="5645"/>
    <cellStyle name="_맹암거" xfId="5646"/>
    <cellStyle name="_면고르기외" xfId="5647"/>
    <cellStyle name="_명계4교_수량산출서" xfId="5648"/>
    <cellStyle name="_명계4교_수량산출서_망정1교-총괄수량" xfId="5649"/>
    <cellStyle name="_명계4교_수량산출서_망정1교-총괄수량_일반수량총괄" xfId="5650"/>
    <cellStyle name="_명계4교_수량산출서_사일천교 -상부" xfId="5651"/>
    <cellStyle name="_명계4교_수량산출서_사일천교 -상부_일반수량총괄" xfId="5652"/>
    <cellStyle name="_명암지-산성간" xfId="5653"/>
    <cellStyle name="_모산2지구총괄표검사" xfId="5654"/>
    <cellStyle name="_무창(전자입찰용)" xfId="5655"/>
    <cellStyle name="_무창(전자입찰용)_왜관-태평건설" xfId="5656"/>
    <cellStyle name="_문래동 방적 방림" xfId="5657"/>
    <cellStyle name="_문래동가실행" xfId="5658"/>
    <cellStyle name="_문래동쇼핑몰" xfId="5659"/>
    <cellStyle name="_문산투찰(3)" xfId="5660"/>
    <cellStyle name="_문산현장개설보고서" xfId="5661"/>
    <cellStyle name="_문산현장개설보고서_2004년실행-제천도담(검토중)" xfId="5662"/>
    <cellStyle name="_문산현장개설보고서_2004년실행-제천도담(검토중)_2004년실행-제천도담(승인)" xfId="5663"/>
    <cellStyle name="_문산현장개설보고서_2004년실행-제천도담(검토중)_2004년실행-제천도담(승인)_잔여실행" xfId="5664"/>
    <cellStyle name="_문산현장개설보고서_2004년실행-제천도담(검토중)_2005년실행" xfId="5665"/>
    <cellStyle name="_문산현장개설보고서_2004년실행-제천도담(검토중)_2005년실행_잔여실행" xfId="5666"/>
    <cellStyle name="_문산현장개설보고서_2004년실행-제천도담(검토중)_잔여실행" xfId="5667"/>
    <cellStyle name="_문산현장개설보고서_잔여실행" xfId="5668"/>
    <cellStyle name="_문산현장개설보고서_제천-도담" xfId="5669"/>
    <cellStyle name="_문산현장개설보고서_제천-도담_2004년실행-제천도담(검토중)" xfId="5670"/>
    <cellStyle name="_문산현장개설보고서_제천-도담_2004년실행-제천도담(검토중)_2004년실행-제천도담(승인)" xfId="5671"/>
    <cellStyle name="_문산현장개설보고서_제천-도담_2004년실행-제천도담(검토중)_2004년실행-제천도담(승인)_잔여실행" xfId="5672"/>
    <cellStyle name="_문산현장개설보고서_제천-도담_2004년실행-제천도담(검토중)_2005년실행" xfId="5673"/>
    <cellStyle name="_문산현장개설보고서_제천-도담_2004년실행-제천도담(검토중)_2005년실행_잔여실행" xfId="5674"/>
    <cellStyle name="_문산현장개설보고서_제천-도담_2004년실행-제천도담(검토중)_잔여실행" xfId="5675"/>
    <cellStyle name="_문산현장개설보고서_제천-도담_단가산출서" xfId="5676"/>
    <cellStyle name="_문산현장개설보고서_제천-도담_단가산출서_2004년실행-제천도담(검토중)" xfId="5677"/>
    <cellStyle name="_문산현장개설보고서_제천-도담_단가산출서_2004년실행-제천도담(검토중)_2004년실행-제천도담(승인)" xfId="5678"/>
    <cellStyle name="_문산현장개설보고서_제천-도담_단가산출서_2004년실행-제천도담(검토중)_2004년실행-제천도담(승인)_잔여실행" xfId="5679"/>
    <cellStyle name="_문산현장개설보고서_제천-도담_단가산출서_2004년실행-제천도담(검토중)_2005년실행" xfId="5680"/>
    <cellStyle name="_문산현장개설보고서_제천-도담_단가산출서_2004년실행-제천도담(검토중)_2005년실행_잔여실행" xfId="5681"/>
    <cellStyle name="_문산현장개설보고서_제천-도담_단가산출서_2004년실행-제천도담(검토중)_잔여실행" xfId="5682"/>
    <cellStyle name="_문산현장개설보고서_제천-도담_단가산출서_잔여실행" xfId="5683"/>
    <cellStyle name="_문산현장개설보고서_제천-도담_잔여실행" xfId="5684"/>
    <cellStyle name="_문산현장개설보고서_제천-도담_제천-도담" xfId="5685"/>
    <cellStyle name="_문산현장개설보고서_제천-도담_제천-도담_2004년실행-제천도담(검토중)" xfId="5686"/>
    <cellStyle name="_문산현장개설보고서_제천-도담_제천-도담_2004년실행-제천도담(검토중)_2004년실행-제천도담(승인)" xfId="5687"/>
    <cellStyle name="_문산현장개설보고서_제천-도담_제천-도담_2004년실행-제천도담(검토중)_2004년실행-제천도담(승인)_잔여실행" xfId="5688"/>
    <cellStyle name="_문산현장개설보고서_제천-도담_제천-도담_2004년실행-제천도담(검토중)_2005년실행" xfId="5689"/>
    <cellStyle name="_문산현장개설보고서_제천-도담_제천-도담_2004년실행-제천도담(검토중)_2005년실행_잔여실행" xfId="5690"/>
    <cellStyle name="_문산현장개설보고서_제천-도담_제천-도담_2004년실행-제천도담(검토중)_잔여실행" xfId="5691"/>
    <cellStyle name="_문산현장개설보고서_제천-도담_제천-도담_잔여실행" xfId="5692"/>
    <cellStyle name="_문산현장개설보고서_제천-도담_현장개설보고서(제천-도담)" xfId="5693"/>
    <cellStyle name="_문산현장개설보고서_제천-도담_현장개설보고서(제천-도담)_2004년실행-제천도담(검토중)" xfId="5694"/>
    <cellStyle name="_문산현장개설보고서_제천-도담_현장개설보고서(제천-도담)_2004년실행-제천도담(검토중)_2004년실행-제천도담(승인)" xfId="5695"/>
    <cellStyle name="_문산현장개설보고서_제천-도담_현장개설보고서(제천-도담)_2004년실행-제천도담(검토중)_2004년실행-제천도담(승인)_잔여실행" xfId="5696"/>
    <cellStyle name="_문산현장개설보고서_제천-도담_현장개설보고서(제천-도담)_2004년실행-제천도담(검토중)_2005년실행" xfId="5697"/>
    <cellStyle name="_문산현장개설보고서_제천-도담_현장개설보고서(제천-도담)_2004년실행-제천도담(검토중)_2005년실행_잔여실행" xfId="5698"/>
    <cellStyle name="_문산현장개설보고서_제천-도담_현장개설보고서(제천-도담)_2004년실행-제천도담(검토중)_잔여실행" xfId="5699"/>
    <cellStyle name="_문산현장개설보고서_제천-도담_현장개설보고서(제천-도담)_잔여실행" xfId="5700"/>
    <cellStyle name="_미아제2지구원도급내역서(계약용)" xfId="5701"/>
    <cellStyle name="_미아제2지구원도급내역서(계약용)_남한산성내역서1227" xfId="5702"/>
    <cellStyle name="_미진동발파" xfId="5703"/>
    <cellStyle name="_미진동발파_구조물공(산말교,용수천교)" xfId="5704"/>
    <cellStyle name="_미진동발파_구조물공(산말교,용수천교)_설계변경승인요청(노은택지중복수량공제)" xfId="5705"/>
    <cellStyle name="_미진동발파_설계변경승인요청(노은택지중복수량공제)" xfId="5706"/>
    <cellStyle name="_발송공문-감리단" xfId="5707"/>
    <cellStyle name="_발송공문-공동도급사" xfId="5708"/>
    <cellStyle name="_발송공문-협력업체" xfId="5709"/>
    <cellStyle name="_방동" xfId="5710"/>
    <cellStyle name="_방동_2공구단위수량산출(바닥분수기계실)" xfId="5711"/>
    <cellStyle name="_방동_2공구단위수량산출(바닥분수기계실)_남한산성내역서1227" xfId="5712"/>
    <cellStyle name="_방동_2공구단위수량산출(시설물)" xfId="5713"/>
    <cellStyle name="_방동_2공구단위수량산출(시설물)_남한산성내역서1227" xfId="5714"/>
    <cellStyle name="_방동_2공구단위수량산출(시설물)jini" xfId="5715"/>
    <cellStyle name="_방동_2공구단위수량산출(시설물)jini_남한산성내역서1227" xfId="5716"/>
    <cellStyle name="_방동_남한산성내역서1227" xfId="5717"/>
    <cellStyle name="_방동_방동" xfId="5718"/>
    <cellStyle name="_방동_방동_2공구단위수량산출(바닥분수기계실)" xfId="5719"/>
    <cellStyle name="_방동_방동_2공구단위수량산출(바닥분수기계실)_남한산성내역서1227" xfId="5720"/>
    <cellStyle name="_방동_방동_2공구단위수량산출(시설물)" xfId="5721"/>
    <cellStyle name="_방동_방동_2공구단위수량산출(시설물)_남한산성내역서1227" xfId="5722"/>
    <cellStyle name="_방동_방동_2공구단위수량산출(시설물)jini" xfId="5723"/>
    <cellStyle name="_방동_방동_2공구단위수량산출(시설물)jini_남한산성내역서1227" xfId="5724"/>
    <cellStyle name="_방동_방동_남한산성내역서1227" xfId="5725"/>
    <cellStyle name="_방동_방동_분수견적의뢰내역서" xfId="5726"/>
    <cellStyle name="_방동_방동_분수견적의뢰내역서_남한산성내역서1227" xfId="5727"/>
    <cellStyle name="_방동_방동_분수견적의뢰내역서_대치유수지수경설비-설계내역-0715" xfId="5728"/>
    <cellStyle name="_방동_방동_분수견적의뢰내역서_대치유수지수경설비-설계내역-0715_남한산성내역서1227" xfId="5729"/>
    <cellStyle name="_방동_방동_분수견적의뢰내역서_대치유수지수경설비-설계내역-0715_이수교차로주변친수시설-인공폭포설비" xfId="5730"/>
    <cellStyle name="_방동_방동_분수견적의뢰내역서_대치유수지수경설비-설계내역-0715_이수교차로주변친수시설-인공폭포설비_남한산성내역서1227" xfId="5731"/>
    <cellStyle name="_방동_방동_분수견적의뢰내역서_대치유수지수경설비-설계내역-0715_이수교차로주변친수시설-인공폭포설비-0907" xfId="5732"/>
    <cellStyle name="_방동_방동_분수견적의뢰내역서_대치유수지수경설비-설계내역-0715_이수교차로주변친수시설-인공폭포설비-0907_남한산성내역서1227" xfId="5733"/>
    <cellStyle name="_방동_방동_분수견적의뢰내역서_대치유수지수경설비-설계내역-2차발송-0811" xfId="5734"/>
    <cellStyle name="_방동_방동_분수견적의뢰내역서_대치유수지수경설비-설계내역-2차발송-0811_남한산성내역서1227" xfId="5735"/>
    <cellStyle name="_방동_방동_분수견적의뢰내역서_대치유수지수경설비-설계내역-2차발송-0811_이수교차로주변친수시설-인공폭포설비" xfId="5736"/>
    <cellStyle name="_방동_방동_분수견적의뢰내역서_대치유수지수경설비-설계내역-2차발송-0811_이수교차로주변친수시설-인공폭포설비_남한산성내역서1227" xfId="5737"/>
    <cellStyle name="_방동_방동_분수견적의뢰내역서_대치유수지수경설비-설계내역-2차발송-0811_이수교차로주변친수시설-인공폭포설비-0907" xfId="5738"/>
    <cellStyle name="_방동_방동_분수견적의뢰내역서_대치유수지수경설비-설계내역-2차발송-0811_이수교차로주변친수시설-인공폭포설비-0907_남한산성내역서1227" xfId="5739"/>
    <cellStyle name="_방동_방동_수량산출서(040719)" xfId="5740"/>
    <cellStyle name="_방동_방동_수량산출서(040719)_2공구단위수량산출(시설물)" xfId="5741"/>
    <cellStyle name="_방동_방동_수량산출서(040719)_2공구단위수량산출(시설물)_남한산성내역서1227" xfId="5742"/>
    <cellStyle name="_방동_방동_수량산출서(040719)_2공구단위수량산출(시설물)jini" xfId="5743"/>
    <cellStyle name="_방동_방동_수량산출서(040719)_2공구단위수량산출(시설물)jini_남한산성내역서1227" xfId="5744"/>
    <cellStyle name="_방동_방동_수량산출서(040719)_남한산성내역서1227" xfId="5745"/>
    <cellStyle name="_방동_분수견적의뢰내역서" xfId="5746"/>
    <cellStyle name="_방동_분수견적의뢰내역서_남한산성내역서1227" xfId="5747"/>
    <cellStyle name="_방동_분수견적의뢰내역서_대치유수지수경설비-설계내역-0715" xfId="5748"/>
    <cellStyle name="_방동_분수견적의뢰내역서_대치유수지수경설비-설계내역-0715_남한산성내역서1227" xfId="5749"/>
    <cellStyle name="_방동_분수견적의뢰내역서_대치유수지수경설비-설계내역-0715_이수교차로주변친수시설-인공폭포설비" xfId="5750"/>
    <cellStyle name="_방동_분수견적의뢰내역서_대치유수지수경설비-설계내역-0715_이수교차로주변친수시설-인공폭포설비_남한산성내역서1227" xfId="5751"/>
    <cellStyle name="_방동_분수견적의뢰내역서_대치유수지수경설비-설계내역-0715_이수교차로주변친수시설-인공폭포설비-0907" xfId="5752"/>
    <cellStyle name="_방동_분수견적의뢰내역서_대치유수지수경설비-설계내역-0715_이수교차로주변친수시설-인공폭포설비-0907_남한산성내역서1227" xfId="5753"/>
    <cellStyle name="_방동_분수견적의뢰내역서_대치유수지수경설비-설계내역-2차발송-0811" xfId="5754"/>
    <cellStyle name="_방동_분수견적의뢰내역서_대치유수지수경설비-설계내역-2차발송-0811_남한산성내역서1227" xfId="5755"/>
    <cellStyle name="_방동_분수견적의뢰내역서_대치유수지수경설비-설계내역-2차발송-0811_이수교차로주변친수시설-인공폭포설비" xfId="5756"/>
    <cellStyle name="_방동_분수견적의뢰내역서_대치유수지수경설비-설계내역-2차발송-0811_이수교차로주변친수시설-인공폭포설비_남한산성내역서1227" xfId="5757"/>
    <cellStyle name="_방동_분수견적의뢰내역서_대치유수지수경설비-설계내역-2차발송-0811_이수교차로주변친수시설-인공폭포설비-0907" xfId="5758"/>
    <cellStyle name="_방동_분수견적의뢰내역서_대치유수지수경설비-설계내역-2차발송-0811_이수교차로주변친수시설-인공폭포설비-0907_남한산성내역서1227" xfId="5759"/>
    <cellStyle name="_방동_산양리지구" xfId="5760"/>
    <cellStyle name="_방동_산양리지구_2공구단위수량산출(바닥분수기계실)" xfId="5761"/>
    <cellStyle name="_방동_산양리지구_2공구단위수량산출(바닥분수기계실)_남한산성내역서1227" xfId="5762"/>
    <cellStyle name="_방동_산양리지구_2공구단위수량산출(시설물)" xfId="5763"/>
    <cellStyle name="_방동_산양리지구_2공구단위수량산출(시설물)_남한산성내역서1227" xfId="5764"/>
    <cellStyle name="_방동_산양리지구_2공구단위수량산출(시설물)jini" xfId="5765"/>
    <cellStyle name="_방동_산양리지구_2공구단위수량산출(시설물)jini_남한산성내역서1227" xfId="5766"/>
    <cellStyle name="_방동_산양리지구_남한산성내역서1227" xfId="5767"/>
    <cellStyle name="_방동_산양리지구_분수견적의뢰내역서" xfId="5768"/>
    <cellStyle name="_방동_산양리지구_분수견적의뢰내역서_남한산성내역서1227" xfId="5769"/>
    <cellStyle name="_방동_산양리지구_분수견적의뢰내역서_대치유수지수경설비-설계내역-0715" xfId="5770"/>
    <cellStyle name="_방동_산양리지구_분수견적의뢰내역서_대치유수지수경설비-설계내역-0715_남한산성내역서1227" xfId="5771"/>
    <cellStyle name="_방동_산양리지구_분수견적의뢰내역서_대치유수지수경설비-설계내역-0715_이수교차로주변친수시설-인공폭포설비" xfId="5772"/>
    <cellStyle name="_방동_산양리지구_분수견적의뢰내역서_대치유수지수경설비-설계내역-0715_이수교차로주변친수시설-인공폭포설비_남한산성내역서1227" xfId="5773"/>
    <cellStyle name="_방동_산양리지구_분수견적의뢰내역서_대치유수지수경설비-설계내역-0715_이수교차로주변친수시설-인공폭포설비-0907" xfId="5774"/>
    <cellStyle name="_방동_산양리지구_분수견적의뢰내역서_대치유수지수경설비-설계내역-0715_이수교차로주변친수시설-인공폭포설비-0907_남한산성내역서1227" xfId="5775"/>
    <cellStyle name="_방동_산양리지구_분수견적의뢰내역서_대치유수지수경설비-설계내역-2차발송-0811" xfId="5776"/>
    <cellStyle name="_방동_산양리지구_분수견적의뢰내역서_대치유수지수경설비-설계내역-2차발송-0811_남한산성내역서1227" xfId="5777"/>
    <cellStyle name="_방동_산양리지구_분수견적의뢰내역서_대치유수지수경설비-설계내역-2차발송-0811_이수교차로주변친수시설-인공폭포설비" xfId="5778"/>
    <cellStyle name="_방동_산양리지구_분수견적의뢰내역서_대치유수지수경설비-설계내역-2차발송-0811_이수교차로주변친수시설-인공폭포설비_남한산성내역서1227" xfId="5779"/>
    <cellStyle name="_방동_산양리지구_분수견적의뢰내역서_대치유수지수경설비-설계내역-2차발송-0811_이수교차로주변친수시설-인공폭포설비-0907" xfId="5780"/>
    <cellStyle name="_방동_산양리지구_분수견적의뢰내역서_대치유수지수경설비-설계내역-2차발송-0811_이수교차로주변친수시설-인공폭포설비-0907_남한산성내역서1227" xfId="5781"/>
    <cellStyle name="_방동_산양리지구_수량산출서(040719)" xfId="5782"/>
    <cellStyle name="_방동_산양리지구_수량산출서(040719)_2공구단위수량산출(시설물)" xfId="5783"/>
    <cellStyle name="_방동_산양리지구_수량산출서(040719)_2공구단위수량산출(시설물)_남한산성내역서1227" xfId="5784"/>
    <cellStyle name="_방동_산양리지구_수량산출서(040719)_2공구단위수량산출(시설물)jini" xfId="5785"/>
    <cellStyle name="_방동_산양리지구_수량산출서(040719)_2공구단위수량산출(시설물)jini_남한산성내역서1227" xfId="5786"/>
    <cellStyle name="_방동_산양리지구_수량산출서(040719)_남한산성내역서1227" xfId="5787"/>
    <cellStyle name="_방동_서상2리" xfId="5788"/>
    <cellStyle name="_방동_서상2리_2공구단위수량산출(바닥분수기계실)" xfId="5789"/>
    <cellStyle name="_방동_서상2리_2공구단위수량산출(바닥분수기계실)_남한산성내역서1227" xfId="5790"/>
    <cellStyle name="_방동_서상2리_2공구단위수량산출(시설물)" xfId="5791"/>
    <cellStyle name="_방동_서상2리_2공구단위수량산출(시설물)_남한산성내역서1227" xfId="5792"/>
    <cellStyle name="_방동_서상2리_2공구단위수량산출(시설물)jini" xfId="5793"/>
    <cellStyle name="_방동_서상2리_2공구단위수량산출(시설물)jini_남한산성내역서1227" xfId="5794"/>
    <cellStyle name="_방동_서상2리_남한산성내역서1227" xfId="5795"/>
    <cellStyle name="_방동_서상2리_분수견적의뢰내역서" xfId="5796"/>
    <cellStyle name="_방동_서상2리_분수견적의뢰내역서_남한산성내역서1227" xfId="5797"/>
    <cellStyle name="_방동_서상2리_분수견적의뢰내역서_대치유수지수경설비-설계내역-0715" xfId="5798"/>
    <cellStyle name="_방동_서상2리_분수견적의뢰내역서_대치유수지수경설비-설계내역-0715_남한산성내역서1227" xfId="5799"/>
    <cellStyle name="_방동_서상2리_분수견적의뢰내역서_대치유수지수경설비-설계내역-0715_이수교차로주변친수시설-인공폭포설비" xfId="5800"/>
    <cellStyle name="_방동_서상2리_분수견적의뢰내역서_대치유수지수경설비-설계내역-0715_이수교차로주변친수시설-인공폭포설비_남한산성내역서1227" xfId="5801"/>
    <cellStyle name="_방동_서상2리_분수견적의뢰내역서_대치유수지수경설비-설계내역-0715_이수교차로주변친수시설-인공폭포설비-0907" xfId="5802"/>
    <cellStyle name="_방동_서상2리_분수견적의뢰내역서_대치유수지수경설비-설계내역-0715_이수교차로주변친수시설-인공폭포설비-0907_남한산성내역서1227" xfId="5803"/>
    <cellStyle name="_방동_서상2리_분수견적의뢰내역서_대치유수지수경설비-설계내역-2차발송-0811" xfId="5804"/>
    <cellStyle name="_방동_서상2리_분수견적의뢰내역서_대치유수지수경설비-설계내역-2차발송-0811_남한산성내역서1227" xfId="5805"/>
    <cellStyle name="_방동_서상2리_분수견적의뢰내역서_대치유수지수경설비-설계내역-2차발송-0811_이수교차로주변친수시설-인공폭포설비" xfId="5806"/>
    <cellStyle name="_방동_서상2리_분수견적의뢰내역서_대치유수지수경설비-설계내역-2차발송-0811_이수교차로주변친수시설-인공폭포설비_남한산성내역서1227" xfId="5807"/>
    <cellStyle name="_방동_서상2리_분수견적의뢰내역서_대치유수지수경설비-설계내역-2차발송-0811_이수교차로주변친수시설-인공폭포설비-0907" xfId="5808"/>
    <cellStyle name="_방동_서상2리_분수견적의뢰내역서_대치유수지수경설비-설계내역-2차발송-0811_이수교차로주변친수시설-인공폭포설비-0907_남한산성내역서1227" xfId="5809"/>
    <cellStyle name="_방동_서상2리_수량산출서(040719)" xfId="5810"/>
    <cellStyle name="_방동_서상2리_수량산출서(040719)_2공구단위수량산출(시설물)" xfId="5811"/>
    <cellStyle name="_방동_서상2리_수량산출서(040719)_2공구단위수량산출(시설물)_남한산성내역서1227" xfId="5812"/>
    <cellStyle name="_방동_서상2리_수량산출서(040719)_2공구단위수량산출(시설물)jini" xfId="5813"/>
    <cellStyle name="_방동_서상2리_수량산출서(040719)_2공구단위수량산출(시설물)jini_남한산성내역서1227" xfId="5814"/>
    <cellStyle name="_방동_서상2리_수량산출서(040719)_남한산성내역서1227" xfId="5815"/>
    <cellStyle name="_방동_수량산출서(040719)" xfId="5816"/>
    <cellStyle name="_방동_수량산출서(040719)_2공구단위수량산출(시설물)" xfId="5817"/>
    <cellStyle name="_방동_수량산출서(040719)_2공구단위수량산출(시설물)_남한산성내역서1227" xfId="5818"/>
    <cellStyle name="_방동_수량산출서(040719)_2공구단위수량산출(시설물)jini" xfId="5819"/>
    <cellStyle name="_방동_수량산출서(040719)_2공구단위수량산출(시설물)jini_남한산성내역서1227" xfId="5820"/>
    <cellStyle name="_방동_수량산출서(040719)_남한산성내역서1227" xfId="5821"/>
    <cellStyle name="_방동_원평" xfId="5822"/>
    <cellStyle name="_방동_원평_2공구단위수량산출(바닥분수기계실)" xfId="5823"/>
    <cellStyle name="_방동_원평_2공구단위수량산출(바닥분수기계실)_남한산성내역서1227" xfId="5824"/>
    <cellStyle name="_방동_원평_2공구단위수량산출(시설물)" xfId="5825"/>
    <cellStyle name="_방동_원평_2공구단위수량산출(시설물)_남한산성내역서1227" xfId="5826"/>
    <cellStyle name="_방동_원평_2공구단위수량산출(시설물)jini" xfId="5827"/>
    <cellStyle name="_방동_원평_2공구단위수량산출(시설물)jini_남한산성내역서1227" xfId="5828"/>
    <cellStyle name="_방동_원평_남한산성내역서1227" xfId="5829"/>
    <cellStyle name="_방동_원평_분수견적의뢰내역서" xfId="5830"/>
    <cellStyle name="_방동_원평_분수견적의뢰내역서_남한산성내역서1227" xfId="5831"/>
    <cellStyle name="_방동_원평_분수견적의뢰내역서_대치유수지수경설비-설계내역-0715" xfId="5832"/>
    <cellStyle name="_방동_원평_분수견적의뢰내역서_대치유수지수경설비-설계내역-0715_남한산성내역서1227" xfId="5833"/>
    <cellStyle name="_방동_원평_분수견적의뢰내역서_대치유수지수경설비-설계내역-0715_이수교차로주변친수시설-인공폭포설비" xfId="5834"/>
    <cellStyle name="_방동_원평_분수견적의뢰내역서_대치유수지수경설비-설계내역-0715_이수교차로주변친수시설-인공폭포설비_남한산성내역서1227" xfId="5835"/>
    <cellStyle name="_방동_원평_분수견적의뢰내역서_대치유수지수경설비-설계내역-0715_이수교차로주변친수시설-인공폭포설비-0907" xfId="5836"/>
    <cellStyle name="_방동_원평_분수견적의뢰내역서_대치유수지수경설비-설계내역-0715_이수교차로주변친수시설-인공폭포설비-0907_남한산성내역서1227" xfId="5837"/>
    <cellStyle name="_방동_원평_분수견적의뢰내역서_대치유수지수경설비-설계내역-2차발송-0811" xfId="5838"/>
    <cellStyle name="_방동_원평_분수견적의뢰내역서_대치유수지수경설비-설계내역-2차발송-0811_남한산성내역서1227" xfId="5839"/>
    <cellStyle name="_방동_원평_분수견적의뢰내역서_대치유수지수경설비-설계내역-2차발송-0811_이수교차로주변친수시설-인공폭포설비" xfId="5840"/>
    <cellStyle name="_방동_원평_분수견적의뢰내역서_대치유수지수경설비-설계내역-2차발송-0811_이수교차로주변친수시설-인공폭포설비_남한산성내역서1227" xfId="5841"/>
    <cellStyle name="_방동_원평_분수견적의뢰내역서_대치유수지수경설비-설계내역-2차발송-0811_이수교차로주변친수시설-인공폭포설비-0907" xfId="5842"/>
    <cellStyle name="_방동_원평_분수견적의뢰내역서_대치유수지수경설비-설계내역-2차발송-0811_이수교차로주변친수시설-인공폭포설비-0907_남한산성내역서1227" xfId="5843"/>
    <cellStyle name="_방동_원평_수량산출서(040719)" xfId="5844"/>
    <cellStyle name="_방동_원평_수량산출서(040719)_2공구단위수량산출(시설물)" xfId="5845"/>
    <cellStyle name="_방동_원평_수량산출서(040719)_2공구단위수량산출(시설물)_남한산성내역서1227" xfId="5846"/>
    <cellStyle name="_방동_원평_수량산출서(040719)_2공구단위수량산출(시설물)jini" xfId="5847"/>
    <cellStyle name="_방동_원평_수량산출서(040719)_2공구단위수량산출(시설물)jini_남한산성내역서1227" xfId="5848"/>
    <cellStyle name="_방동_원평_수량산출서(040719)_남한산성내역서1227" xfId="5849"/>
    <cellStyle name="_방동_추곡" xfId="5850"/>
    <cellStyle name="_방동_추곡_2공구단위수량산출(바닥분수기계실)" xfId="5851"/>
    <cellStyle name="_방동_추곡_2공구단위수량산출(바닥분수기계실)_남한산성내역서1227" xfId="5852"/>
    <cellStyle name="_방동_추곡_2공구단위수량산출(시설물)" xfId="5853"/>
    <cellStyle name="_방동_추곡_2공구단위수량산출(시설물)_남한산성내역서1227" xfId="5854"/>
    <cellStyle name="_방동_추곡_2공구단위수량산출(시설물)jini" xfId="5855"/>
    <cellStyle name="_방동_추곡_2공구단위수량산출(시설물)jini_남한산성내역서1227" xfId="5856"/>
    <cellStyle name="_방동_추곡_남한산성내역서1227" xfId="5857"/>
    <cellStyle name="_방동_추곡_분수견적의뢰내역서" xfId="5858"/>
    <cellStyle name="_방동_추곡_분수견적의뢰내역서_남한산성내역서1227" xfId="5859"/>
    <cellStyle name="_방동_추곡_분수견적의뢰내역서_대치유수지수경설비-설계내역-0715" xfId="5860"/>
    <cellStyle name="_방동_추곡_분수견적의뢰내역서_대치유수지수경설비-설계내역-0715_남한산성내역서1227" xfId="5861"/>
    <cellStyle name="_방동_추곡_분수견적의뢰내역서_대치유수지수경설비-설계내역-0715_이수교차로주변친수시설-인공폭포설비" xfId="5862"/>
    <cellStyle name="_방동_추곡_분수견적의뢰내역서_대치유수지수경설비-설계내역-0715_이수교차로주변친수시설-인공폭포설비_남한산성내역서1227" xfId="5863"/>
    <cellStyle name="_방동_추곡_분수견적의뢰내역서_대치유수지수경설비-설계내역-0715_이수교차로주변친수시설-인공폭포설비-0907" xfId="5864"/>
    <cellStyle name="_방동_추곡_분수견적의뢰내역서_대치유수지수경설비-설계내역-0715_이수교차로주변친수시설-인공폭포설비-0907_남한산성내역서1227" xfId="5865"/>
    <cellStyle name="_방동_추곡_분수견적의뢰내역서_대치유수지수경설비-설계내역-2차발송-0811" xfId="5866"/>
    <cellStyle name="_방동_추곡_분수견적의뢰내역서_대치유수지수경설비-설계내역-2차발송-0811_남한산성내역서1227" xfId="5867"/>
    <cellStyle name="_방동_추곡_분수견적의뢰내역서_대치유수지수경설비-설계내역-2차발송-0811_이수교차로주변친수시설-인공폭포설비" xfId="5868"/>
    <cellStyle name="_방동_추곡_분수견적의뢰내역서_대치유수지수경설비-설계내역-2차발송-0811_이수교차로주변친수시설-인공폭포설비_남한산성내역서1227" xfId="5869"/>
    <cellStyle name="_방동_추곡_분수견적의뢰내역서_대치유수지수경설비-설계내역-2차발송-0811_이수교차로주변친수시설-인공폭포설비-0907" xfId="5870"/>
    <cellStyle name="_방동_추곡_분수견적의뢰내역서_대치유수지수경설비-설계내역-2차발송-0811_이수교차로주변친수시설-인공폭포설비-0907_남한산성내역서1227" xfId="5871"/>
    <cellStyle name="_방동_추곡_수량산출서(040719)" xfId="5872"/>
    <cellStyle name="_방동_추곡_수량산출서(040719)_2공구단위수량산출(시설물)" xfId="5873"/>
    <cellStyle name="_방동_추곡_수량산출서(040719)_2공구단위수량산출(시설물)_남한산성내역서1227" xfId="5874"/>
    <cellStyle name="_방동_추곡_수량산출서(040719)_2공구단위수량산출(시설물)jini" xfId="5875"/>
    <cellStyle name="_방동_추곡_수량산출서(040719)_2공구단위수량산출(시설물)jini_남한산성내역서1227" xfId="5876"/>
    <cellStyle name="_방동_추곡_수량산출서(040719)_남한산성내역서1227" xfId="5877"/>
    <cellStyle name="_방위각시설 실정보고_050324" xfId="5878"/>
    <cellStyle name="_방음벽수량" xfId="5879"/>
    <cellStyle name="_방음벽수량_깨기-취합" xfId="5880"/>
    <cellStyle name="_방음벽수량_깨기-취합_영동깨기최종(세준)" xfId="5881"/>
    <cellStyle name="_방음옹벽" xfId="5882"/>
    <cellStyle name="_배수A-LINE 토적표" xfId="5883"/>
    <cellStyle name="_배수A-LINE 토적표_구조물토공" xfId="5884"/>
    <cellStyle name="_배수A-LINE 토적표_구조물토공_2.2.1ALINE구조물토공" xfId="5885"/>
    <cellStyle name="_배수A-LINE 토적표_구조물토공_3.2.1BLINE구조물토공" xfId="5886"/>
    <cellStyle name="_배수A-LINE 토적표_구조물토공_ALINE구조물토공" xfId="5887"/>
    <cellStyle name="_배수A-LINE 토적표_구조물토공_B32114토공" xfId="5888"/>
    <cellStyle name="_배수A-LINE 토적표_구조물토공_BLINE구조물토공" xfId="5889"/>
    <cellStyle name="_배수공" xfId="5890"/>
    <cellStyle name="_배수공2" xfId="5891"/>
    <cellStyle name="_배수공-박스" xfId="5892"/>
    <cellStyle name="_배수공집계" xfId="5893"/>
    <cellStyle name="_배수공집계_05 부대공(진월초)" xfId="5894"/>
    <cellStyle name="_배수공집계_7.수량(황계1리)-박" xfId="5895"/>
    <cellStyle name="_배수공집계_수량(2003)" xfId="5896"/>
    <cellStyle name="_배수공집계_수량(2003)_05 부대공(진월초)" xfId="5897"/>
    <cellStyle name="_배수공집계_토공(3지구)" xfId="5898"/>
    <cellStyle name="_배수공집계_토공(3지구)_토공(4지구)" xfId="5899"/>
    <cellStyle name="_배수공집계_토공(3지구)_토공(4지구)_토공(4지구)" xfId="5900"/>
    <cellStyle name="_배수공집계_토공(4지구)" xfId="5901"/>
    <cellStyle name="_배수공집계_토공(4지구)_토공(4지구)" xfId="5902"/>
    <cellStyle name="_배수공집계_토공(4지구)_토공(4지구)_토공(3지구)" xfId="5903"/>
    <cellStyle name="_배수공집계_토공(4지구)_토공(4지구)_토공(3지구)_토공(4지구)" xfId="5904"/>
    <cellStyle name="_배수공집계_토공(4지구)_토공(4지구)_토공(3지구)_토공(4지구)_토공(4지구)" xfId="5905"/>
    <cellStyle name="_배수공집계_토공(4지구)_토공(4지구)_토공(4지구)" xfId="5906"/>
    <cellStyle name="_배수설비 수량산출( TYPE-B)" xfId="5907"/>
    <cellStyle name="_백곡전기내역서051214-큐비클,RTU수정" xfId="5908"/>
    <cellStyle name="_벨트컨베이어공정표" xfId="5909"/>
    <cellStyle name="_변경계약내역서(전체2회)-변경" xfId="5910"/>
    <cellStyle name="_변경내역서" xfId="5911"/>
    <cellStyle name="_변경내역서2" xfId="5912"/>
    <cellStyle name="_별첨(계획서및실적서양식)" xfId="5913"/>
    <cellStyle name="_별첨(계획서및실적서양식)_1" xfId="5914"/>
    <cellStyle name="_보고서용신원지구사업비(4월20일최종농업지원과2차협의후운반거리조정)" xfId="5915"/>
    <cellStyle name="_보할-DF18" xfId="5916"/>
    <cellStyle name="_보할-DF18-1차2회변경" xfId="5917"/>
    <cellStyle name="_본선차로부" xfId="5918"/>
    <cellStyle name="_본실행경비-흥해관거" xfId="5919"/>
    <cellStyle name="_본실행예산 작성중 - 이환세" xfId="5920"/>
    <cellStyle name="_봉곡중내역서(대지건설)" xfId="5921"/>
    <cellStyle name="_봉곡중총괄(대지완결)" xfId="5922"/>
    <cellStyle name="_봉평~내면토공" xfId="5923"/>
    <cellStyle name="_부대견적의뢰" xfId="5924"/>
    <cellStyle name="_부대공" xfId="5925"/>
    <cellStyle name="_부대공(11,9)" xfId="5926"/>
    <cellStyle name="_부대공(A-LINE)" xfId="5927"/>
    <cellStyle name="_부대공(구조물공)" xfId="5928"/>
    <cellStyle name="_부대공(안성시)" xfId="5929"/>
    <cellStyle name="_부대공A" xfId="5930"/>
    <cellStyle name="_부대공A_7.수량(황계1리)-박" xfId="5931"/>
    <cellStyle name="_부대공A_토공(3지구)" xfId="5932"/>
    <cellStyle name="_부대공A_토공(3지구)_토공(4지구)" xfId="5933"/>
    <cellStyle name="_부대공A_토공(3지구)_토공(4지구)_토공(4지구)" xfId="5934"/>
    <cellStyle name="_부대공A_토공(4지구)" xfId="5935"/>
    <cellStyle name="_부대공A_토공(4지구)_토공(4지구)" xfId="5936"/>
    <cellStyle name="_부대공A_토공(4지구)_토공(4지구)_토공(3지구)" xfId="5937"/>
    <cellStyle name="_부대공A_토공(4지구)_토공(4지구)_토공(3지구)_토공(4지구)" xfId="5938"/>
    <cellStyle name="_부대공A_토공(4지구)_토공(4지구)_토공(3지구)_토공(4지구)_토공(4지구)" xfId="5939"/>
    <cellStyle name="_부대공A_토공(4지구)_토공(4지구)_토공(4지구)" xfId="5940"/>
    <cellStyle name="_부대수량1" xfId="5941"/>
    <cellStyle name="_부대시설물수량산출" xfId="5942"/>
    <cellStyle name="_부대입찰양식②" xfId="5943"/>
    <cellStyle name="_부대입찰양식②_경찰서-터미널간도로(투찰)②" xfId="5944"/>
    <cellStyle name="_부대입찰양식②_경찰서-터미널간도로(투찰)②_마현생창(동양고속)" xfId="5945"/>
    <cellStyle name="_부대입찰양식②_경찰서-터미널간도로(투찰)②_마현생창(동양고속)_왜관-태평건설" xfId="5946"/>
    <cellStyle name="_부대입찰양식②_경찰서-터미널간도로(투찰)②_왜관-태평건설" xfId="5947"/>
    <cellStyle name="_부대입찰양식②_마현생창(동양고속)" xfId="5948"/>
    <cellStyle name="_부대입찰양식②_마현생창(동양고속)_왜관-태평건설" xfId="5949"/>
    <cellStyle name="_부대입찰양식②_봉무지방산업단지도로(투찰)②" xfId="5950"/>
    <cellStyle name="_부대입찰양식②_봉무지방산업단지도로(투찰)②_마현생창(동양고속)" xfId="5951"/>
    <cellStyle name="_부대입찰양식②_봉무지방산업단지도로(투찰)②_마현생창(동양고속)_왜관-태평건설" xfId="5952"/>
    <cellStyle name="_부대입찰양식②_봉무지방산업단지도로(투찰)②_왜관-태평건설" xfId="5953"/>
    <cellStyle name="_부대입찰양식②_봉무지방산업단지도로(투찰)②+0.250%" xfId="5954"/>
    <cellStyle name="_부대입찰양식②_봉무지방산업단지도로(투찰)②+0.250%_마현생창(동양고속)" xfId="5955"/>
    <cellStyle name="_부대입찰양식②_봉무지방산업단지도로(투찰)②+0.250%_마현생창(동양고속)_왜관-태평건설" xfId="5956"/>
    <cellStyle name="_부대입찰양식②_봉무지방산업단지도로(투찰)②+0.250%_왜관-태평건설" xfId="5957"/>
    <cellStyle name="_부대입찰양식②_왜관-태평건설" xfId="5958"/>
    <cellStyle name="_부대입찰양식②_합덕-신례원(2공구)투찰" xfId="5959"/>
    <cellStyle name="_부대입찰양식②_합덕-신례원(2공구)투찰_경찰서-터미널간도로(투찰)②" xfId="5960"/>
    <cellStyle name="_부대입찰양식②_합덕-신례원(2공구)투찰_경찰서-터미널간도로(투찰)②_마현생창(동양고속)" xfId="5961"/>
    <cellStyle name="_부대입찰양식②_합덕-신례원(2공구)투찰_경찰서-터미널간도로(투찰)②_마현생창(동양고속)_왜관-태평건설" xfId="5962"/>
    <cellStyle name="_부대입찰양식②_합덕-신례원(2공구)투찰_경찰서-터미널간도로(투찰)②_왜관-태평건설" xfId="5963"/>
    <cellStyle name="_부대입찰양식②_합덕-신례원(2공구)투찰_마현생창(동양고속)" xfId="5964"/>
    <cellStyle name="_부대입찰양식②_합덕-신례원(2공구)투찰_마현생창(동양고속)_왜관-태평건설" xfId="5965"/>
    <cellStyle name="_부대입찰양식②_합덕-신례원(2공구)투찰_봉무지방산업단지도로(투찰)②" xfId="5966"/>
    <cellStyle name="_부대입찰양식②_합덕-신례원(2공구)투찰_봉무지방산업단지도로(투찰)②_마현생창(동양고속)" xfId="5967"/>
    <cellStyle name="_부대입찰양식②_합덕-신례원(2공구)투찰_봉무지방산업단지도로(투찰)②_마현생창(동양고속)_왜관-태평건설" xfId="5968"/>
    <cellStyle name="_부대입찰양식②_합덕-신례원(2공구)투찰_봉무지방산업단지도로(투찰)②_왜관-태평건설" xfId="5969"/>
    <cellStyle name="_부대입찰양식②_합덕-신례원(2공구)투찰_봉무지방산업단지도로(투찰)②+0.250%" xfId="5970"/>
    <cellStyle name="_부대입찰양식②_합덕-신례원(2공구)투찰_봉무지방산업단지도로(투찰)②+0.250%_마현생창(동양고속)" xfId="5971"/>
    <cellStyle name="_부대입찰양식②_합덕-신례원(2공구)투찰_봉무지방산업단지도로(투찰)②+0.250%_마현생창(동양고속)_왜관-태평건설" xfId="5972"/>
    <cellStyle name="_부대입찰양식②_합덕-신례원(2공구)투찰_봉무지방산업단지도로(투찰)②+0.250%_왜관-태평건설" xfId="5973"/>
    <cellStyle name="_부대입찰양식②_합덕-신례원(2공구)투찰_왜관-태평건설" xfId="5974"/>
    <cellStyle name="_부대입찰양식②_합덕-신례원(2공구)투찰_합덕-신례원(2공구)투찰" xfId="5975"/>
    <cellStyle name="_부대입찰양식②_합덕-신례원(2공구)투찰_합덕-신례원(2공구)투찰_경찰서-터미널간도로(투찰)②" xfId="5976"/>
    <cellStyle name="_부대입찰양식②_합덕-신례원(2공구)투찰_합덕-신례원(2공구)투찰_경찰서-터미널간도로(투찰)②_마현생창(동양고속)" xfId="5977"/>
    <cellStyle name="_부대입찰양식②_합덕-신례원(2공구)투찰_합덕-신례원(2공구)투찰_경찰서-터미널간도로(투찰)②_마현생창(동양고속)_왜관-태평건설" xfId="5978"/>
    <cellStyle name="_부대입찰양식②_합덕-신례원(2공구)투찰_합덕-신례원(2공구)투찰_경찰서-터미널간도로(투찰)②_왜관-태평건설" xfId="5979"/>
    <cellStyle name="_부대입찰양식②_합덕-신례원(2공구)투찰_합덕-신례원(2공구)투찰_마현생창(동양고속)" xfId="5980"/>
    <cellStyle name="_부대입찰양식②_합덕-신례원(2공구)투찰_합덕-신례원(2공구)투찰_마현생창(동양고속)_왜관-태평건설" xfId="5981"/>
    <cellStyle name="_부대입찰양식②_합덕-신례원(2공구)투찰_합덕-신례원(2공구)투찰_봉무지방산업단지도로(투찰)②" xfId="5982"/>
    <cellStyle name="_부대입찰양식②_합덕-신례원(2공구)투찰_합덕-신례원(2공구)투찰_봉무지방산업단지도로(투찰)②_마현생창(동양고속)" xfId="5983"/>
    <cellStyle name="_부대입찰양식②_합덕-신례원(2공구)투찰_합덕-신례원(2공구)투찰_봉무지방산업단지도로(투찰)②_마현생창(동양고속)_왜관-태평건설" xfId="5984"/>
    <cellStyle name="_부대입찰양식②_합덕-신례원(2공구)투찰_합덕-신례원(2공구)투찰_봉무지방산업단지도로(투찰)②_왜관-태평건설" xfId="5985"/>
    <cellStyle name="_부대입찰양식②_합덕-신례원(2공구)투찰_합덕-신례원(2공구)투찰_봉무지방산업단지도로(투찰)②+0.250%" xfId="5986"/>
    <cellStyle name="_부대입찰양식②_합덕-신례원(2공구)투찰_합덕-신례원(2공구)투찰_봉무지방산업단지도로(투찰)②+0.250%_마현생창(동양고속)" xfId="5987"/>
    <cellStyle name="_부대입찰양식②_합덕-신례원(2공구)투찰_합덕-신례원(2공구)투찰_봉무지방산업단지도로(투찰)②+0.250%_마현생창(동양고속)_왜관-태평건설" xfId="5988"/>
    <cellStyle name="_부대입찰양식②_합덕-신례원(2공구)투찰_합덕-신례원(2공구)투찰_봉무지방산업단지도로(투찰)②+0.250%_왜관-태평건설" xfId="5989"/>
    <cellStyle name="_부대입찰양식②_합덕-신례원(2공구)투찰_합덕-신례원(2공구)투찰_왜관-태평건설" xfId="5990"/>
    <cellStyle name="_부대입찰확약서" xfId="5991"/>
    <cellStyle name="_부대입찰확약서 2" xfId="5992"/>
    <cellStyle name="_부대입찰확약서 3" xfId="5993"/>
    <cellStyle name="_부대입찰확약서 4" xfId="5994"/>
    <cellStyle name="_부대입찰확약서 5" xfId="5995"/>
    <cellStyle name="_부림제(혁성종합)" xfId="5996"/>
    <cellStyle name="_부평배수지(투찰)" xfId="5997"/>
    <cellStyle name="_부평배수지(투찰)_경찰서-터미널간도로(투찰)②" xfId="5998"/>
    <cellStyle name="_부평배수지(투찰)_경찰서-터미널간도로(투찰)②_마현생창(동양고속)" xfId="5999"/>
    <cellStyle name="_부평배수지(투찰)_경찰서-터미널간도로(투찰)②_마현생창(동양고속)_왜관-태평건설" xfId="6000"/>
    <cellStyle name="_부평배수지(투찰)_경찰서-터미널간도로(투찰)②_왜관-태평건설" xfId="6001"/>
    <cellStyle name="_부평배수지(투찰)_마현생창(동양고속)" xfId="6002"/>
    <cellStyle name="_부평배수지(투찰)_마현생창(동양고속)_왜관-태평건설" xfId="6003"/>
    <cellStyle name="_부평배수지(투찰)_봉무지방산업단지도로(투찰)②" xfId="6004"/>
    <cellStyle name="_부평배수지(투찰)_봉무지방산업단지도로(투찰)②_마현생창(동양고속)" xfId="6005"/>
    <cellStyle name="_부평배수지(투찰)_봉무지방산업단지도로(투찰)②_마현생창(동양고속)_왜관-태평건설" xfId="6006"/>
    <cellStyle name="_부평배수지(투찰)_봉무지방산업단지도로(투찰)②_왜관-태평건설" xfId="6007"/>
    <cellStyle name="_부평배수지(투찰)_봉무지방산업단지도로(투찰)②+0.250%" xfId="6008"/>
    <cellStyle name="_부평배수지(투찰)_봉무지방산업단지도로(투찰)②+0.250%_마현생창(동양고속)" xfId="6009"/>
    <cellStyle name="_부평배수지(투찰)_봉무지방산업단지도로(투찰)②+0.250%_마현생창(동양고속)_왜관-태평건설" xfId="6010"/>
    <cellStyle name="_부평배수지(투찰)_봉무지방산업단지도로(투찰)②+0.250%_왜관-태평건설" xfId="6011"/>
    <cellStyle name="_부평배수지(투찰)_왜관-태평건설" xfId="6012"/>
    <cellStyle name="_부평배수지(투찰)_합덕-신례원(2공구)투찰" xfId="6013"/>
    <cellStyle name="_부평배수지(투찰)_합덕-신례원(2공구)투찰_경찰서-터미널간도로(투찰)②" xfId="6014"/>
    <cellStyle name="_부평배수지(투찰)_합덕-신례원(2공구)투찰_경찰서-터미널간도로(투찰)②_마현생창(동양고속)" xfId="6015"/>
    <cellStyle name="_부평배수지(투찰)_합덕-신례원(2공구)투찰_경찰서-터미널간도로(투찰)②_마현생창(동양고속)_왜관-태평건설" xfId="6016"/>
    <cellStyle name="_부평배수지(투찰)_합덕-신례원(2공구)투찰_경찰서-터미널간도로(투찰)②_왜관-태평건설" xfId="6017"/>
    <cellStyle name="_부평배수지(투찰)_합덕-신례원(2공구)투찰_마현생창(동양고속)" xfId="6018"/>
    <cellStyle name="_부평배수지(투찰)_합덕-신례원(2공구)투찰_마현생창(동양고속)_왜관-태평건설" xfId="6019"/>
    <cellStyle name="_부평배수지(투찰)_합덕-신례원(2공구)투찰_봉무지방산업단지도로(투찰)②" xfId="6020"/>
    <cellStyle name="_부평배수지(투찰)_합덕-신례원(2공구)투찰_봉무지방산업단지도로(투찰)②_마현생창(동양고속)" xfId="6021"/>
    <cellStyle name="_부평배수지(투찰)_합덕-신례원(2공구)투찰_봉무지방산업단지도로(투찰)②_마현생창(동양고속)_왜관-태평건설" xfId="6022"/>
    <cellStyle name="_부평배수지(투찰)_합덕-신례원(2공구)투찰_봉무지방산업단지도로(투찰)②_왜관-태평건설" xfId="6023"/>
    <cellStyle name="_부평배수지(투찰)_합덕-신례원(2공구)투찰_봉무지방산업단지도로(투찰)②+0.250%" xfId="6024"/>
    <cellStyle name="_부평배수지(투찰)_합덕-신례원(2공구)투찰_봉무지방산업단지도로(투찰)②+0.250%_마현생창(동양고속)" xfId="6025"/>
    <cellStyle name="_부평배수지(투찰)_합덕-신례원(2공구)투찰_봉무지방산업단지도로(투찰)②+0.250%_마현생창(동양고속)_왜관-태평건설" xfId="6026"/>
    <cellStyle name="_부평배수지(투찰)_합덕-신례원(2공구)투찰_봉무지방산업단지도로(투찰)②+0.250%_왜관-태평건설" xfId="6027"/>
    <cellStyle name="_부평배수지(투찰)_합덕-신례원(2공구)투찰_왜관-태평건설" xfId="6028"/>
    <cellStyle name="_부평배수지(투찰)_합덕-신례원(2공구)투찰_합덕-신례원(2공구)투찰" xfId="6029"/>
    <cellStyle name="_부평배수지(투찰)_합덕-신례원(2공구)투찰_합덕-신례원(2공구)투찰_경찰서-터미널간도로(투찰)②" xfId="6030"/>
    <cellStyle name="_부평배수지(투찰)_합덕-신례원(2공구)투찰_합덕-신례원(2공구)투찰_경찰서-터미널간도로(투찰)②_마현생창(동양고속)" xfId="6031"/>
    <cellStyle name="_부평배수지(투찰)_합덕-신례원(2공구)투찰_합덕-신례원(2공구)투찰_경찰서-터미널간도로(투찰)②_마현생창(동양고속)_왜관-태평건설" xfId="6032"/>
    <cellStyle name="_부평배수지(투찰)_합덕-신례원(2공구)투찰_합덕-신례원(2공구)투찰_경찰서-터미널간도로(투찰)②_왜관-태평건설" xfId="6033"/>
    <cellStyle name="_부평배수지(투찰)_합덕-신례원(2공구)투찰_합덕-신례원(2공구)투찰_마현생창(동양고속)" xfId="6034"/>
    <cellStyle name="_부평배수지(투찰)_합덕-신례원(2공구)투찰_합덕-신례원(2공구)투찰_마현생창(동양고속)_왜관-태평건설" xfId="6035"/>
    <cellStyle name="_부평배수지(투찰)_합덕-신례원(2공구)투찰_합덕-신례원(2공구)투찰_봉무지방산업단지도로(투찰)②" xfId="6036"/>
    <cellStyle name="_부평배수지(투찰)_합덕-신례원(2공구)투찰_합덕-신례원(2공구)투찰_봉무지방산업단지도로(투찰)②_마현생창(동양고속)" xfId="6037"/>
    <cellStyle name="_부평배수지(투찰)_합덕-신례원(2공구)투찰_합덕-신례원(2공구)투찰_봉무지방산업단지도로(투찰)②_마현생창(동양고속)_왜관-태평건설" xfId="6038"/>
    <cellStyle name="_부평배수지(투찰)_합덕-신례원(2공구)투찰_합덕-신례원(2공구)투찰_봉무지방산업단지도로(투찰)②_왜관-태평건설" xfId="6039"/>
    <cellStyle name="_부평배수지(투찰)_합덕-신례원(2공구)투찰_합덕-신례원(2공구)투찰_봉무지방산업단지도로(투찰)②+0.250%" xfId="6040"/>
    <cellStyle name="_부평배수지(투찰)_합덕-신례원(2공구)투찰_합덕-신례원(2공구)투찰_봉무지방산업단지도로(투찰)②+0.250%_마현생창(동양고속)" xfId="6041"/>
    <cellStyle name="_부평배수지(투찰)_합덕-신례원(2공구)투찰_합덕-신례원(2공구)투찰_봉무지방산업단지도로(투찰)②+0.250%_마현생창(동양고속)_왜관-태평건설" xfId="6042"/>
    <cellStyle name="_부평배수지(투찰)_합덕-신례원(2공구)투찰_합덕-신례원(2공구)투찰_봉무지방산업단지도로(투찰)②+0.250%_왜관-태평건설" xfId="6043"/>
    <cellStyle name="_부평배수지(투찰)_합덕-신례원(2공구)투찰_합덕-신례원(2공구)투찰_왜관-태평건설" xfId="6044"/>
    <cellStyle name="_분당구-지압보도-1024" xfId="6045"/>
    <cellStyle name="_분당구-지압보도-1024_남한산성내역서1227" xfId="6046"/>
    <cellStyle name="_분당구-지압보도-1024_대치유수지수경설비-설계내역-0715" xfId="6047"/>
    <cellStyle name="_분당구-지압보도-1024_대치유수지수경설비-설계내역-0715_남한산성내역서1227" xfId="6048"/>
    <cellStyle name="_분당구-지압보도-1024_대치유수지수경설비-설계내역-0715_이수교차로주변친수시설-인공폭포설비" xfId="6049"/>
    <cellStyle name="_분당구-지압보도-1024_대치유수지수경설비-설계내역-0715_이수교차로주변친수시설-인공폭포설비_남한산성내역서1227" xfId="6050"/>
    <cellStyle name="_분당구-지압보도-1024_대치유수지수경설비-설계내역-0715_이수교차로주변친수시설-인공폭포설비-0907" xfId="6051"/>
    <cellStyle name="_분당구-지압보도-1024_대치유수지수경설비-설계내역-0715_이수교차로주변친수시설-인공폭포설비-0907_남한산성내역서1227" xfId="6052"/>
    <cellStyle name="_분당구-지압보도-1024_대치유수지수경설비-설계내역-2차발송-0811" xfId="6053"/>
    <cellStyle name="_분당구-지압보도-1024_대치유수지수경설비-설계내역-2차발송-0811_남한산성내역서1227" xfId="6054"/>
    <cellStyle name="_분당구-지압보도-1024_대치유수지수경설비-설계내역-2차발송-0811_이수교차로주변친수시설-인공폭포설비" xfId="6055"/>
    <cellStyle name="_분당구-지압보도-1024_대치유수지수경설비-설계내역-2차발송-0811_이수교차로주변친수시설-인공폭포설비_남한산성내역서1227" xfId="6056"/>
    <cellStyle name="_분당구-지압보도-1024_대치유수지수경설비-설계내역-2차발송-0811_이수교차로주변친수시설-인공폭포설비-0907" xfId="6057"/>
    <cellStyle name="_분당구-지압보도-1024_대치유수지수경설비-설계내역-2차발송-0811_이수교차로주변친수시설-인공폭포설비-0907_남한산성내역서1227" xfId="6058"/>
    <cellStyle name="_분석001-구조체투입관련" xfId="6059"/>
    <cellStyle name="_분수견적의뢰내역서" xfId="6060"/>
    <cellStyle name="_분수견적의뢰내역서_남한산성내역서1227" xfId="6061"/>
    <cellStyle name="_분천교수량집계" xfId="6062"/>
    <cellStyle name="_비굴착내부 조사집" xfId="6063"/>
    <cellStyle name="_비굴착내부 조사집_01 지산범물 비굴착보수 " xfId="6064"/>
    <cellStyle name="_비굴착내부 조사집_01 지산범물 비굴착보수 _01 지산범물 비굴착보수 " xfId="6065"/>
    <cellStyle name="_비굴착내부 조사집_01 지산범물 비굴착보수 _01 지산범물 비굴착보수-분리(A)" xfId="6066"/>
    <cellStyle name="_비옥토_벌개제근_연약지반(최종)" xfId="6067"/>
    <cellStyle name="_사각파고라" xfId="6068"/>
    <cellStyle name="_사본 - 2002.12 변경 설계서" xfId="6069"/>
    <cellStyle name="_사본 - 2002.12 변경 설계서_기성5차1회" xfId="6070"/>
    <cellStyle name="_사본 - 2002.12 변경 설계서_실정보고(삼정교터파기검측)변경2" xfId="6071"/>
    <cellStyle name="_사본 - 2002.12 변경 설계서_실정보고(삼정교터파기검측)변경2_기성5차1회" xfId="6072"/>
    <cellStyle name="_사본 - 2차발주설계" xfId="6073"/>
    <cellStyle name="_사본 - 2차발주설계_기성5차1회" xfId="6074"/>
    <cellStyle name="_사본 - 견적" xfId="6075"/>
    <cellStyle name="_사본 - 견적_21BJC36200509" xfId="6076"/>
    <cellStyle name="_사본 - 견적_2CCA2C48800103(변경)" xfId="6077"/>
    <cellStyle name="_사본 - 견적_2CCA2C48800103(변경)_주간공정회의(4공구,04년7월3주)" xfId="6078"/>
    <cellStyle name="_사본 - 견적_2CCA2C48800103(변경)_주간공정회의(4공구,04년7월3주)_2004년11월4주,목, 주간공정회의,4공구" xfId="6079"/>
    <cellStyle name="_사본 - 견적_시험수량_060615(시험실접수)" xfId="6080"/>
    <cellStyle name="_사본 - 견적_실정보고(폐목처리)_050422" xfId="6081"/>
    <cellStyle name="_사본 - 견적_실정보고(폐목처리)_050422_21BJC36200509" xfId="6082"/>
    <cellStyle name="_사본 - 견적_실정보고(폐목처리)_050422_시험수량_060615(시험실접수)" xfId="6083"/>
    <cellStyle name="_사본 - 견적_실정보고(폐아스콘)_050812" xfId="6084"/>
    <cellStyle name="_사본 - 견적_실정보고(폐아스콘)_050812_21BJC36200509" xfId="6085"/>
    <cellStyle name="_사본 - 견적_실정보고(폐아스콘)_050812_시험수량_060615(시험실접수)" xfId="6086"/>
    <cellStyle name="_사본 - 견적_실정보고(폐아스콘)_실발생량3" xfId="6087"/>
    <cellStyle name="_사본 - 견적_실정보고(폐아스콘)_실발생량3_21BJC36200509" xfId="6088"/>
    <cellStyle name="_사본 - 견적_실정보고(폐아스콘)_실발생량3_시험수량_060615(시험실접수)" xfId="6089"/>
    <cellStyle name="_사본 - 견적_실정보고(폐아스콘)_실발생량4" xfId="6090"/>
    <cellStyle name="_사본 - 견적_실정보고(폐아스콘)_실발생량4_21BJC36200509" xfId="6091"/>
    <cellStyle name="_사본 - 견적_실정보고(폐아스콘)_실발생량4_시험수량_060615(시험실접수)" xfId="6092"/>
    <cellStyle name="_사본 - 견적_주간공정회의(4공구,04년7월3주)" xfId="6093"/>
    <cellStyle name="_사본 - 견적_주간공정회의(4공구,04년7월3주)_2004년11월4주,목, 주간공정회의,4공구" xfId="6094"/>
    <cellStyle name="_사본 - 승본도로수량(금회분)" xfId="6095"/>
    <cellStyle name="_사본 - 승본도로수량(금회분)_7.수량(황계1리)-박" xfId="6096"/>
    <cellStyle name="_사본 - 승본도로수량(금회분)_토공(3지구)" xfId="6097"/>
    <cellStyle name="_사본 - 승본도로수량(금회분)_토공(3지구)_토공(4지구)" xfId="6098"/>
    <cellStyle name="_사본 - 승본도로수량(금회분)_토공(3지구)_토공(4지구)_토공(4지구)" xfId="6099"/>
    <cellStyle name="_사본 - 승본도로수량(금회분)_토공(4지구)" xfId="6100"/>
    <cellStyle name="_사본 - 승본도로수량(금회분)_토공(4지구)_토공(4지구)" xfId="6101"/>
    <cellStyle name="_사본 - 승본도로수량(금회분)_토공(4지구)_토공(4지구)_토공(3지구)" xfId="6102"/>
    <cellStyle name="_사본 - 승본도로수량(금회분)_토공(4지구)_토공(4지구)_토공(3지구)_토공(4지구)" xfId="6103"/>
    <cellStyle name="_사본 - 승본도로수량(금회분)_토공(4지구)_토공(4지구)_토공(3지구)_토공(4지구)_토공(4지구)" xfId="6104"/>
    <cellStyle name="_사본 - 승본도로수량(금회분)_토공(4지구)_토공(4지구)_토공(4지구)" xfId="6105"/>
    <cellStyle name="_사업계획도서작성요령('0612)" xfId="6106"/>
    <cellStyle name="_사업부발송" xfId="6107"/>
    <cellStyle name="_사업소식적용내역(2002.8말)" xfId="6108"/>
    <cellStyle name="_사업소식적용내역(2002.8말)_내역서(당초대변경)O" xfId="6109"/>
    <cellStyle name="_사업소식적용내역(2002.8말)_내역서(당초대변경)O_단양교집계및내역" xfId="6110"/>
    <cellStyle name="_사업소식적용내역(2002.8말)_내역서(당초대변경)O_단양교집계및내역_발주설계현황(2004.2.23)" xfId="6111"/>
    <cellStyle name="_사업소식적용내역(2002.8말)_내역서(당초대변경)O_단양교집계및내역_증수량협의율적용" xfId="6112"/>
    <cellStyle name="_사업소식적용내역(2002.8말)_내역서(당초대변경)O_단양교집계및내역_증수량협의율적용_발주설계현황(2004.2.23)" xfId="6113"/>
    <cellStyle name="_사업소식적용내역(2002.8말)_내역서(당초대변경)O_발주설계현황(2004.2.23)" xfId="6114"/>
    <cellStyle name="_사업소식적용내역(2002.8말)_발주설계현황(2004.2.23)" xfId="6115"/>
    <cellStyle name="_사업소식적용내역(2002.8말)_집계표,내역서" xfId="6116"/>
    <cellStyle name="_사업소식적용내역(2002.8말)_집계표,내역서_단양교집계및내역" xfId="6117"/>
    <cellStyle name="_사업소식적용내역(2002.8말)_집계표,내역서_단양교집계및내역_발주설계현황(2004.2.23)" xfId="6118"/>
    <cellStyle name="_사업소식적용내역(2002.8말)_집계표,내역서_단양교집계및내역_증수량협의율적용" xfId="6119"/>
    <cellStyle name="_사업소식적용내역(2002.8말)_집계표,내역서_단양교집계및내역_증수량협의율적용_발주설계현황(2004.2.23)" xfId="6120"/>
    <cellStyle name="_사업소식적용내역(2002.8말)_집계표,내역서_발주설계현황(2004.2.23)" xfId="6121"/>
    <cellStyle name="_사업-인원계획양식" xfId="6122"/>
    <cellStyle name="_사유서" xfId="6123"/>
    <cellStyle name="_사유서_남한산성내역서1227" xfId="6124"/>
    <cellStyle name="_사유서_내역서" xfId="6125"/>
    <cellStyle name="_사유서_내역서_남한산성내역서1227" xfId="6126"/>
    <cellStyle name="_사일천교 -상부" xfId="6127"/>
    <cellStyle name="_사일천교 -상부_일반수량총괄" xfId="6128"/>
    <cellStyle name="_사전공사(토목본사검토) " xfId="6129"/>
    <cellStyle name="_사진대지" xfId="6130"/>
    <cellStyle name="_사진대지(지시부2007-10)" xfId="6131"/>
    <cellStyle name="_산출001-공동구공사" xfId="6132"/>
    <cellStyle name="_산출내역집계표,원가계산서(제주대학교병원)조달청" xfId="6133"/>
    <cellStyle name="_삼사처리구역" xfId="6134"/>
    <cellStyle name="_삼사처리구역_7.수량(황계1리)-박" xfId="6135"/>
    <cellStyle name="_삼성 2000년(선시공)" xfId="6136"/>
    <cellStyle name="_삼성 실행 내역 수정" xfId="6137"/>
    <cellStyle name="_삼정교교각터파기정산여건보고" xfId="6138"/>
    <cellStyle name="_삼척대분수예산(0906)수배전-사급-터파기수정2" xfId="6139"/>
    <cellStyle name="_상리~사천간국도4차로공사내역" xfId="6140"/>
    <cellStyle name="_상무대 입찰내역 (남해낙찰)" xfId="6141"/>
    <cellStyle name="_상무대 입찰내역 (남해낙찰)_남한산성내역서1227" xfId="6142"/>
    <cellStyle name="_상무대 입찰내역 (남해낙찰)_대치유수지수경설비-설계내역-0715" xfId="6143"/>
    <cellStyle name="_상무대 입찰내역 (남해낙찰)_대치유수지수경설비-설계내역-0715_남한산성내역서1227" xfId="6144"/>
    <cellStyle name="_상무대 입찰내역 (남해낙찰)_대치유수지수경설비-설계내역-0715_이수교차로주변친수시설-인공폭포설비" xfId="6145"/>
    <cellStyle name="_상무대 입찰내역 (남해낙찰)_대치유수지수경설비-설계내역-0715_이수교차로주변친수시설-인공폭포설비_남한산성내역서1227" xfId="6146"/>
    <cellStyle name="_상무대 입찰내역 (남해낙찰)_대치유수지수경설비-설계내역-0715_이수교차로주변친수시설-인공폭포설비-0907" xfId="6147"/>
    <cellStyle name="_상무대 입찰내역 (남해낙찰)_대치유수지수경설비-설계내역-0715_이수교차로주변친수시설-인공폭포설비-0907_남한산성내역서1227" xfId="6148"/>
    <cellStyle name="_상무대 입찰내역 (남해낙찰)_대치유수지수경설비-설계내역-2차발송-0811" xfId="6149"/>
    <cellStyle name="_상무대 입찰내역 (남해낙찰)_대치유수지수경설비-설계내역-2차발송-0811_남한산성내역서1227" xfId="6150"/>
    <cellStyle name="_상무대 입찰내역 (남해낙찰)_대치유수지수경설비-설계내역-2차발송-0811_이수교차로주변친수시설-인공폭포설비" xfId="6151"/>
    <cellStyle name="_상무대 입찰내역 (남해낙찰)_대치유수지수경설비-설계내역-2차발송-0811_이수교차로주변친수시설-인공폭포설비_남한산성내역서1227" xfId="6152"/>
    <cellStyle name="_상무대 입찰내역 (남해낙찰)_대치유수지수경설비-설계내역-2차발송-0811_이수교차로주변친수시설-인공폭포설비-0907" xfId="6153"/>
    <cellStyle name="_상무대 입찰내역 (남해낙찰)_대치유수지수경설비-설계내역-2차발송-0811_이수교차로주변친수시설-인공폭포설비-0907_남한산성내역서1227" xfId="6154"/>
    <cellStyle name="_상무대 하도급사항" xfId="6155"/>
    <cellStyle name="_상무대 하도급사항_남한산성내역서1227" xfId="6156"/>
    <cellStyle name="_상무대 하도급사항_대치유수지수경설비-설계내역-0715" xfId="6157"/>
    <cellStyle name="_상무대 하도급사항_대치유수지수경설비-설계내역-0715_남한산성내역서1227" xfId="6158"/>
    <cellStyle name="_상무대 하도급사항_대치유수지수경설비-설계내역-0715_이수교차로주변친수시설-인공폭포설비" xfId="6159"/>
    <cellStyle name="_상무대 하도급사항_대치유수지수경설비-설계내역-0715_이수교차로주변친수시설-인공폭포설비_남한산성내역서1227" xfId="6160"/>
    <cellStyle name="_상무대 하도급사항_대치유수지수경설비-설계내역-0715_이수교차로주변친수시설-인공폭포설비-0907" xfId="6161"/>
    <cellStyle name="_상무대 하도급사항_대치유수지수경설비-설계내역-0715_이수교차로주변친수시설-인공폭포설비-0907_남한산성내역서1227" xfId="6162"/>
    <cellStyle name="_상무대 하도급사항_대치유수지수경설비-설계내역-2차발송-0811" xfId="6163"/>
    <cellStyle name="_상무대 하도급사항_대치유수지수경설비-설계내역-2차발송-0811_남한산성내역서1227" xfId="6164"/>
    <cellStyle name="_상무대 하도급사항_대치유수지수경설비-설계내역-2차발송-0811_이수교차로주변친수시설-인공폭포설비" xfId="6165"/>
    <cellStyle name="_상무대 하도급사항_대치유수지수경설비-설계내역-2차발송-0811_이수교차로주변친수시설-인공폭포설비_남한산성내역서1227" xfId="6166"/>
    <cellStyle name="_상무대 하도급사항_대치유수지수경설비-설계내역-2차발송-0811_이수교차로주변친수시설-인공폭포설비-0907" xfId="6167"/>
    <cellStyle name="_상무대 하도급사항_대치유수지수경설비-설계내역-2차발송-0811_이수교차로주변친수시설-인공폭포설비-0907_남한산성내역서1227" xfId="6168"/>
    <cellStyle name="_상방부력" xfId="6169"/>
    <cellStyle name="_상방부력_05U(5823)" xfId="6170"/>
    <cellStyle name="_상방부력_05U(5823)_1.깨기수량" xfId="6171"/>
    <cellStyle name="_상방부력_05U(5823)_3.포장공" xfId="6172"/>
    <cellStyle name="_상방부력_05U(5823)_7.포장공" xfId="6173"/>
    <cellStyle name="_상방부력_05U(5823)_포장공" xfId="6174"/>
    <cellStyle name="_상방부력_05U(5823)_포장공수량" xfId="6175"/>
    <cellStyle name="_상방부력_1.깨기수량" xfId="6176"/>
    <cellStyle name="_상방부력_3.포장공" xfId="6177"/>
    <cellStyle name="_상방부력_7.포장공" xfId="6178"/>
    <cellStyle name="_상방부력_U-12" xfId="6179"/>
    <cellStyle name="_상방부력_U-12_1.깨기수량" xfId="6180"/>
    <cellStyle name="_상방부력_U-12_3.포장공" xfId="6181"/>
    <cellStyle name="_상방부력_U-12_7.포장공" xfId="6182"/>
    <cellStyle name="_상방부력_U-12_포장공" xfId="6183"/>
    <cellStyle name="_상방부력_U-12_포장공수량" xfId="6184"/>
    <cellStyle name="_상방부력_U-13" xfId="6185"/>
    <cellStyle name="_상방부력_U-13_1.깨기수량" xfId="6186"/>
    <cellStyle name="_상방부력_U-13_3.포장공" xfId="6187"/>
    <cellStyle name="_상방부력_U-13_7.포장공" xfId="6188"/>
    <cellStyle name="_상방부력_U-13_포장공" xfId="6189"/>
    <cellStyle name="_상방부력_U-13_포장공수량" xfId="6190"/>
    <cellStyle name="_상방부력_U-14" xfId="6191"/>
    <cellStyle name="_상방부력_U-14_1.깨기수량" xfId="6192"/>
    <cellStyle name="_상방부력_U-14_3.포장공" xfId="6193"/>
    <cellStyle name="_상방부력_U-14_7.포장공" xfId="6194"/>
    <cellStyle name="_상방부력_U-14_포장공" xfId="6195"/>
    <cellStyle name="_상방부력_U-14_포장공수량" xfId="6196"/>
    <cellStyle name="_상방부력_U-14-1" xfId="6197"/>
    <cellStyle name="_상방부력_U-14-1_1.깨기수량" xfId="6198"/>
    <cellStyle name="_상방부력_U-14-1_3.포장공" xfId="6199"/>
    <cellStyle name="_상방부력_U-14-1_7.포장공" xfId="6200"/>
    <cellStyle name="_상방부력_U-14-1_포장공" xfId="6201"/>
    <cellStyle name="_상방부력_U-14-1_포장공수량" xfId="6202"/>
    <cellStyle name="_상방부력_포장공" xfId="6203"/>
    <cellStyle name="_상방부력_포장공수량" xfId="6204"/>
    <cellStyle name="_상부공수량(지우지말것)" xfId="6205"/>
    <cellStyle name="_상수도(대홍)" xfId="6206"/>
    <cellStyle name="_상수도(대홍)_도급내역서(1차계약분)" xfId="6207"/>
    <cellStyle name="_상수도(대홍)_도급내역서(1차계약분)_2003(당초변경)내역서" xfId="6208"/>
    <cellStyle name="_상수도(대홍)_도급내역서(1차계약분)_2차년도분(당초변경내역서)" xfId="6209"/>
    <cellStyle name="_상수도(대홍)_도급내역서(1차계약분)_2차분(3회변경)" xfId="6210"/>
    <cellStyle name="_상수도(대홍)_도급내역서(1차계약분)_경기북부2차 설계변경(전체2회 2차1회) 현황(041213)" xfId="6211"/>
    <cellStyle name="_상수도(대홍)_도급내역서(1차계약분)_도급내역" xfId="6212"/>
    <cellStyle name="_상수도(대홍)_도급내역서(1차계약분)_도급내역(당초변경)" xfId="6213"/>
    <cellStyle name="_상수도(대홍)_도급내역서(1차계약분)_설계변경시험횟수" xfId="6214"/>
    <cellStyle name="_상수도(대홍)_도급내역서(1차계약분)_시험비산출" xfId="6215"/>
    <cellStyle name="_상수도(대홍)_도급내역서(1차계약분)_전체(2회)ESC산출" xfId="6216"/>
    <cellStyle name="_상수도(대홍)_도급내역서(1차계약분)_전체(당초변경)내역서" xfId="6217"/>
    <cellStyle name="_상수도(대홍)_도급내역서(1차계약분)_전체(당초변경)내역서(2회)" xfId="6218"/>
    <cellStyle name="_상수도(대홍)_도급내역서(1차계약분)_전체분(4회변경)" xfId="6219"/>
    <cellStyle name="_상수도(대홍)_도급내역서(1차계약분)_전체분(5회변경)" xfId="6220"/>
    <cellStyle name="_상수도(대홍)_영남내륙권상수도1공구(건축1)" xfId="6221"/>
    <cellStyle name="_상수도(대홍)_영남내륙제1공구-작업용" xfId="6222"/>
    <cellStyle name="_상주신촌서만체육공원내역서" xfId="6223"/>
    <cellStyle name="_새들초등학교(동성)" xfId="6224"/>
    <cellStyle name="_서부대로(투찰내역-1.12%)" xfId="6225"/>
    <cellStyle name="_서부대로(투찰내역-1.12%)_활주로 도급내역" xfId="6226"/>
    <cellStyle name="_서울대학교사범대교육정보관(에스와이비작업수정)" xfId="6227"/>
    <cellStyle name="_서울대학교사범대교육정보관(에스와이비작업완료)" xfId="6228"/>
    <cellStyle name="_서울염경초등학교하도급작업(천호작업)" xfId="6229"/>
    <cellStyle name="_서울화일초(덕동)" xfId="6230"/>
    <cellStyle name="_서창초" xfId="6231"/>
    <cellStyle name="_서천공주7부대품의" xfId="6232"/>
    <cellStyle name="_서천공주7부대품의_(#145~#161)" xfId="6233"/>
    <cellStyle name="_서천공주7부대품의_1.공문" xfId="6234"/>
    <cellStyle name="_서천공주7부대품의_1.공문_(#145~#161)" xfId="6235"/>
    <cellStyle name="_서천공주7부대품의_1.공문_3.단가산출" xfId="6236"/>
    <cellStyle name="_서천공주7부대품의_1.공문_3.단가산출(R)" xfId="6237"/>
    <cellStyle name="_서천공주7부대품의_1.공문_3.단가산출(R)_3.단가산출" xfId="6238"/>
    <cellStyle name="_서천공주7부대품의_1.공문_3.단가산출(R)_3.단가산출_3.단가산출" xfId="6239"/>
    <cellStyle name="_서천공주7부대품의_1.공문_3.단가산출서" xfId="6240"/>
    <cellStyle name="_서천공주7부대품의_1.공문_4.단가산출" xfId="6241"/>
    <cellStyle name="_서천공주7부대품의_1.공문_관정단가산출(보완)" xfId="6242"/>
    <cellStyle name="_서천공주7부대품의_1.공문_관정단가산출(보완) (version 1)" xfId="6243"/>
    <cellStyle name="_서천공주7부대품의_1.공문_관정단가산출(보완) (version 1) (version 1)" xfId="6244"/>
    <cellStyle name="_서천공주7부대품의_1.공문_관정단가산출(보완)R" xfId="6245"/>
    <cellStyle name="_서천공주7부대품의_1.천공후항타여건보고(변경050425)" xfId="6246"/>
    <cellStyle name="_서천공주7부대품의_1.천공후항타여건보고(변경050425)_(#145~#161)" xfId="6247"/>
    <cellStyle name="_서천공주7부대품의_1.천공후항타여건보고(변경050425)_3.단가산출" xfId="6248"/>
    <cellStyle name="_서천공주7부대품의_1.천공후항타여건보고(변경050425)_3.단가산출(R)" xfId="6249"/>
    <cellStyle name="_서천공주7부대품의_1.천공후항타여건보고(변경050425)_3.단가산출(R)_3.단가산출" xfId="6250"/>
    <cellStyle name="_서천공주7부대품의_1.천공후항타여건보고(변경050425)_3.단가산출(R)_3.단가산출_3.단가산출" xfId="6251"/>
    <cellStyle name="_서천공주7부대품의_1.천공후항타여건보고(변경050425)_3.단가산출서" xfId="6252"/>
    <cellStyle name="_서천공주7부대품의_1.천공후항타여건보고(변경050425)_4.단가산출" xfId="6253"/>
    <cellStyle name="_서천공주7부대품의_1.천공후항타여건보고(변경050425)_관정단가산출(보완)" xfId="6254"/>
    <cellStyle name="_서천공주7부대품의_1.천공후항타여건보고(변경050425)_관정단가산출(보완) (version 1)" xfId="6255"/>
    <cellStyle name="_서천공주7부대품의_1.천공후항타여건보고(변경050425)_관정단가산출(보완) (version 1) (version 1)" xfId="6256"/>
    <cellStyle name="_서천공주7부대품의_1.천공후항타여건보고(변경050425)_관정단가산출(보완)R" xfId="6257"/>
    <cellStyle name="_서천공주7부대품의_3.단가산출" xfId="6258"/>
    <cellStyle name="_서천공주7부대품의_3.단가산출(R)" xfId="6259"/>
    <cellStyle name="_서천공주7부대품의_3.단가산출(R)_3.단가산출" xfId="6260"/>
    <cellStyle name="_서천공주7부대품의_3.단가산출(R)_3.단가산출_3.단가산출" xfId="6261"/>
    <cellStyle name="_서천공주7부대품의_3.단가산출서" xfId="6262"/>
    <cellStyle name="_서천공주7부대품의_4.단가산출" xfId="6263"/>
    <cellStyle name="_서천공주7부대품의_가시설실정보고" xfId="6264"/>
    <cellStyle name="_서천공주7부대품의_가시설실정보고_(#145~#161)" xfId="6265"/>
    <cellStyle name="_서천공주7부대품의_가시설실정보고_3.단가산출" xfId="6266"/>
    <cellStyle name="_서천공주7부대품의_가시설실정보고_3.단가산출(R)" xfId="6267"/>
    <cellStyle name="_서천공주7부대품의_가시설실정보고_3.단가산출(R)_3.단가산출" xfId="6268"/>
    <cellStyle name="_서천공주7부대품의_가시설실정보고_3.단가산출(R)_3.단가산출_3.단가산출" xfId="6269"/>
    <cellStyle name="_서천공주7부대품의_가시설실정보고_3.단가산출서" xfId="6270"/>
    <cellStyle name="_서천공주7부대품의_가시설실정보고_4.단가산출" xfId="6271"/>
    <cellStyle name="_서천공주7부대품의_가시설실정보고_관정단가산출(보완)" xfId="6272"/>
    <cellStyle name="_서천공주7부대품의_가시설실정보고_관정단가산출(보완) (version 1)" xfId="6273"/>
    <cellStyle name="_서천공주7부대품의_가시설실정보고_관정단가산출(보완) (version 1) (version 1)" xfId="6274"/>
    <cellStyle name="_서천공주7부대품의_가시설실정보고_관정단가산출(보완)R" xfId="6275"/>
    <cellStyle name="_서천공주7부대품의_공문(감리단)" xfId="6276"/>
    <cellStyle name="_서천공주7부대품의_공문(감리단)_(#145~#161)" xfId="6277"/>
    <cellStyle name="_서천공주7부대품의_공문(감리단)_3.단가산출" xfId="6278"/>
    <cellStyle name="_서천공주7부대품의_공문(감리단)_3.단가산출(R)" xfId="6279"/>
    <cellStyle name="_서천공주7부대품의_공문(감리단)_3.단가산출(R)_3.단가산출" xfId="6280"/>
    <cellStyle name="_서천공주7부대품의_공문(감리단)_3.단가산출(R)_3.단가산출_3.단가산출" xfId="6281"/>
    <cellStyle name="_서천공주7부대품의_공문(감리단)_3.단가산출서" xfId="6282"/>
    <cellStyle name="_서천공주7부대품의_공문(감리단)_4.단가산출" xfId="6283"/>
    <cellStyle name="_서천공주7부대품의_공문(감리단)_관정단가산출(보완)" xfId="6284"/>
    <cellStyle name="_서천공주7부대품의_공문(감리단)_관정단가산출(보완) (version 1)" xfId="6285"/>
    <cellStyle name="_서천공주7부대품의_공문(감리단)_관정단가산출(보완) (version 1) (version 1)" xfId="6286"/>
    <cellStyle name="_서천공주7부대품의_공문(감리단)_관정단가산출(보완)R" xfId="6287"/>
    <cellStyle name="_서천공주7부대품의_관정단가산출(보완)" xfId="6288"/>
    <cellStyle name="_서천공주7부대품의_관정단가산출(보완) (version 1)" xfId="6289"/>
    <cellStyle name="_서천공주7부대품의_관정단가산출(보완) (version 1) (version 1)" xfId="6290"/>
    <cellStyle name="_서천공주7부대품의_관정단가산출(보완)R" xfId="6291"/>
    <cellStyle name="_서천공주7부대품의_토공구조물(산하)" xfId="6292"/>
    <cellStyle name="_서천공주7부대품의_토공구조물(산하)_(#145~#161)" xfId="6293"/>
    <cellStyle name="_서천공주7부대품의_토공구조물(산하)_3.단가산출" xfId="6294"/>
    <cellStyle name="_서천공주7부대품의_토공구조물(산하)_3.단가산출(R)" xfId="6295"/>
    <cellStyle name="_서천공주7부대품의_토공구조물(산하)_3.단가산출(R)_3.단가산출" xfId="6296"/>
    <cellStyle name="_서천공주7부대품의_토공구조물(산하)_3.단가산출(R)_3.단가산출_3.단가산출" xfId="6297"/>
    <cellStyle name="_서천공주7부대품의_토공구조물(산하)_3.단가산출서" xfId="6298"/>
    <cellStyle name="_서천공주7부대품의_토공구조물(산하)_4.단가산출" xfId="6299"/>
    <cellStyle name="_서천공주7부대품의_토공구조물(산하)_관정단가산출(보완)" xfId="6300"/>
    <cellStyle name="_서천공주7부대품의_토공구조물(산하)_관정단가산출(보완) (version 1)" xfId="6301"/>
    <cellStyle name="_서천공주7부대품의_토공구조물(산하)_관정단가산출(보완) (version 1) (version 1)" xfId="6302"/>
    <cellStyle name="_서천공주7부대품의_토공구조물(산하)_관정단가산출(보완)R" xfId="6303"/>
    <cellStyle name="_석 축A" xfId="6304"/>
    <cellStyle name="_석 축A_7.수량(황계1리)-박" xfId="6305"/>
    <cellStyle name="_석 축A_토공(3지구)" xfId="6306"/>
    <cellStyle name="_석 축A_토공(3지구)_토공(4지구)" xfId="6307"/>
    <cellStyle name="_석 축A_토공(3지구)_토공(4지구)_토공(4지구)" xfId="6308"/>
    <cellStyle name="_석 축A_토공(4지구)" xfId="6309"/>
    <cellStyle name="_석 축A_토공(4지구)_토공(4지구)" xfId="6310"/>
    <cellStyle name="_석 축A_토공(4지구)_토공(4지구)_토공(3지구)" xfId="6311"/>
    <cellStyle name="_석 축A_토공(4지구)_토공(4지구)_토공(3지구)_토공(4지구)" xfId="6312"/>
    <cellStyle name="_석 축A_토공(4지구)_토공(4지구)_토공(3지구)_토공(4지구)_토공(4지구)" xfId="6313"/>
    <cellStyle name="_석 축A_토공(4지구)_토공(4지구)_토공(4지구)" xfId="6314"/>
    <cellStyle name="_석수고" xfId="6315"/>
    <cellStyle name="_선실행예산(현장관리비 3공구)" xfId="6316"/>
    <cellStyle name="_설계내역폼(설비)-2005년5월_end" xfId="6317"/>
    <cellStyle name="_설계내역폼(설비)-2005년5월_end_남한산성내역서1227" xfId="6318"/>
    <cellStyle name="_설계내역폼(설비)-2005년6월_end" xfId="6319"/>
    <cellStyle name="_설계내역폼(설비)-2005년6월_end_남한산성내역서1227" xfId="6320"/>
    <cellStyle name="_설계도서제작비" xfId="6321"/>
    <cellStyle name="_설계변경" xfId="6322"/>
    <cellStyle name="_설계변경_기성5차1회" xfId="6323"/>
    <cellStyle name="_설계변경_실정보고(삼정교터파기검측)변경2" xfId="6324"/>
    <cellStyle name="_설계변경_실정보고(삼정교터파기검측)변경2_기성5차1회" xfId="6325"/>
    <cellStyle name="_설계변경-1차(1)-감리단" xfId="6326"/>
    <cellStyle name="_설계변경내역서(1차3회-0905)" xfId="6327"/>
    <cellStyle name="_설계서-신정공원" xfId="6328"/>
    <cellStyle name="_설계서-신정공원_남한산성내역서1227" xfId="6329"/>
    <cellStyle name="_설계설명서" xfId="6330"/>
    <cellStyle name="_설계설명서_기성5차1회" xfId="6331"/>
    <cellStyle name="_설계예산서(전체3회설변)" xfId="6332"/>
    <cellStyle name="_설계예산서(처인구 문화의 거리)-양식" xfId="6333"/>
    <cellStyle name="_설계예산서(처인구 문화의 거리)-양식_남한산성내역서1227" xfId="6334"/>
    <cellStyle name="_설변내역(총괄0315)" xfId="6335"/>
    <cellStyle name="_설변내역(총괄1209)" xfId="6336"/>
    <cellStyle name="_설비변경내역서" xfId="6337"/>
    <cellStyle name="_성남도촌기타1차수량(1006)" xfId="6338"/>
    <cellStyle name="_성덕2교수량" xfId="6339"/>
    <cellStyle name="_성덕2교수량_마곡사-가도수량" xfId="6340"/>
    <cellStyle name="_성덕2교수량_마곡사-가도수량_망정1교-총괄수량" xfId="6341"/>
    <cellStyle name="_성덕2교수량_마곡사-가도수량_망정1교-총괄수량_일반수량총괄" xfId="6342"/>
    <cellStyle name="_성덕2교수량_마곡사-가도수량_명계4교_수량산출서" xfId="6343"/>
    <cellStyle name="_성덕2교수량_마곡사-가도수량_명계4교_수량산출서_망정1교-총괄수량" xfId="6344"/>
    <cellStyle name="_성덕2교수량_마곡사-가도수량_명계4교_수량산출서_망정1교-총괄수량_일반수량총괄" xfId="6345"/>
    <cellStyle name="_성덕2교수량_마곡사-가도수량_명계4교_수량산출서_사일천교 -상부" xfId="6346"/>
    <cellStyle name="_성덕2교수량_마곡사-가도수량_명계4교_수량산출서_사일천교 -상부_일반수량총괄" xfId="6347"/>
    <cellStyle name="_성덕2교수량_마곡사-가도수량_사일천교 -상부" xfId="6348"/>
    <cellStyle name="_성덕2교수량_마곡사-가도수량_사일천교 -상부_일반수량총괄" xfId="6349"/>
    <cellStyle name="_성덕2교수량_망정1교-총괄수량" xfId="6350"/>
    <cellStyle name="_성덕2교수량_망정1교-총괄수량_일반수량총괄" xfId="6351"/>
    <cellStyle name="_성덕2교수량_명계4교_수량산출서" xfId="6352"/>
    <cellStyle name="_성덕2교수량_명계4교_수량산출서_망정1교-총괄수량" xfId="6353"/>
    <cellStyle name="_성덕2교수량_명계4교_수량산출서_망정1교-총괄수량_일반수량총괄" xfId="6354"/>
    <cellStyle name="_성덕2교수량_명계4교_수량산출서_사일천교 -상부" xfId="6355"/>
    <cellStyle name="_성덕2교수량_명계4교_수량산출서_사일천교 -상부_일반수량총괄" xfId="6356"/>
    <cellStyle name="_성덕2교수량_사일천교 -상부" xfId="6357"/>
    <cellStyle name="_성덕2교수량_사일천교 -상부_일반수량총괄" xfId="6358"/>
    <cellStyle name="_성덕초,명진초,신길(토목)" xfId="6359"/>
    <cellStyle name="_성산배수지건설공사(덕동)" xfId="6360"/>
    <cellStyle name="_세곡지구 깨기수량(헌릉로)" xfId="6361"/>
    <cellStyle name="_세곡지구 방음벽 및 빔 산출근거" xfId="6362"/>
    <cellStyle name="_세곡지구깨기 수량" xfId="6363"/>
    <cellStyle name="_세륜세차시설" xfId="6364"/>
    <cellStyle name="_센터블 스파신축공사(토목공사-정주공영)" xfId="6365"/>
    <cellStyle name="_소장단회의자료(조직도포함)-파주LCD-2단계(060807)" xfId="6366"/>
    <cellStyle name="_소현천(무대)" xfId="6367"/>
    <cellStyle name="_소현천(무대)_전체변경13회(소계)" xfId="6368"/>
    <cellStyle name="_소형맨홀소서" xfId="6369"/>
    <cellStyle name="_소형맨홀소서_01 지산범물 비굴착보수 " xfId="6370"/>
    <cellStyle name="_소형맨홀소서_01 지산범물 비굴착보수 _01 지산범물 비굴착보수 " xfId="6371"/>
    <cellStyle name="_소형맨홀소서_01 지산범물 비굴착보수 _01 지산범물 비굴착보수-분리(A)" xfId="6372"/>
    <cellStyle name="_소형맨홀소서_01-3.옥구오수신설  맨홀토공(OPEN-0.3)" xfId="6373"/>
    <cellStyle name="_소형맨홀소서_01-3.옥서오수신설  맨홀토공(OPEN-0.3)" xfId="6374"/>
    <cellStyle name="_송도1-1" xfId="6375"/>
    <cellStyle name="_송도1-1_1차분 내역서" xfId="6376"/>
    <cellStyle name="_송도1-1_1차분 내역서 by me" xfId="6377"/>
    <cellStyle name="_송도1-1_1차분 내역서 by me_5공구 설계변경 내역서(20040428)" xfId="6378"/>
    <cellStyle name="_송도1-1_1차분 내역서 Check 용" xfId="6379"/>
    <cellStyle name="_송도1-1_1차분 내역서 Check 용_5공구 설계변경 내역서(20040428)" xfId="6380"/>
    <cellStyle name="_송도1-1_1차분 내역서_5공구 설계변경 내역서(20040428)" xfId="6381"/>
    <cellStyle name="_송도1-1_입찰내역서(5공구)" xfId="6382"/>
    <cellStyle name="_송도1-1_입찰내역서(5공구)_5공구 설계변경 내역서(20040428)" xfId="6383"/>
    <cellStyle name="_송도1-2" xfId="6384"/>
    <cellStyle name="_송도1-2_1차분 내역서" xfId="6385"/>
    <cellStyle name="_송도1-2_1차분 내역서 by me" xfId="6386"/>
    <cellStyle name="_송도1-2_1차분 내역서 by me_5공구 설계변경 내역서(20040428)" xfId="6387"/>
    <cellStyle name="_송도1-2_1차분 내역서 Check 용" xfId="6388"/>
    <cellStyle name="_송도1-2_1차분 내역서 Check 용_5공구 설계변경 내역서(20040428)" xfId="6389"/>
    <cellStyle name="_송도1-2_1차분 내역서_5공구 설계변경 내역서(20040428)" xfId="6390"/>
    <cellStyle name="_송도1-2_입찰내역서(5공구)" xfId="6391"/>
    <cellStyle name="_송도1-2_입찰내역서(5공구)_5공구 설계변경 내역서(20040428)" xfId="6392"/>
    <cellStyle name="_송도신도시(1-1공구)" xfId="6393"/>
    <cellStyle name="_송도신도시(1-1공구)_1차분 내역서" xfId="6394"/>
    <cellStyle name="_송도신도시(1-1공구)_1차분 내역서 by me" xfId="6395"/>
    <cellStyle name="_송도신도시(1-1공구)_1차분 내역서 by me_5공구 설계변경 내역서(20040428)" xfId="6396"/>
    <cellStyle name="_송도신도시(1-1공구)_1차분 내역서 Check 용" xfId="6397"/>
    <cellStyle name="_송도신도시(1-1공구)_1차분 내역서 Check 용_5공구 설계변경 내역서(20040428)" xfId="6398"/>
    <cellStyle name="_송도신도시(1-1공구)_1차분 내역서_5공구 설계변경 내역서(20040428)" xfId="6399"/>
    <cellStyle name="_송도신도시(1-1공구)_입찰내역서(5공구)" xfId="6400"/>
    <cellStyle name="_송도신도시(1-1공구)_입찰내역서(5공구)_5공구 설계변경 내역서(20040428)" xfId="6401"/>
    <cellStyle name="_송산고(백산하도급포함)" xfId="6402"/>
    <cellStyle name="_송전선로입찰실행(지중+가공비교)-rev.A" xfId="6403"/>
    <cellStyle name="_수 량 연화.내감" xfId="6404"/>
    <cellStyle name="_수 량 연화.내감_05 부대공(진월초)" xfId="6405"/>
    <cellStyle name="_수 량 연화.내감_7.수량(황계1리)-박" xfId="6406"/>
    <cellStyle name="_수 량 연화.내감_금산제수량(전체최종)" xfId="6407"/>
    <cellStyle name="_수 량 연화.내감_금산제수량(전체최종)_7.수량(황계1리)-박" xfId="6408"/>
    <cellStyle name="_수 량 연화.내감_금산제수량(전체최종)_토공(3지구)" xfId="6409"/>
    <cellStyle name="_수 량 연화.내감_금산제수량(전체최종)_토공(3지구)_토공(4지구)" xfId="6410"/>
    <cellStyle name="_수 량 연화.내감_금산제수량(전체최종)_토공(3지구)_토공(4지구)_토공(4지구)" xfId="6411"/>
    <cellStyle name="_수 량 연화.내감_금산제수량(전체최종)_토공(4지구)" xfId="6412"/>
    <cellStyle name="_수 량 연화.내감_금산제수량(전체최종)_토공(4지구)_토공(4지구)" xfId="6413"/>
    <cellStyle name="_수 량 연화.내감_금산제수량(전체최종)_토공(4지구)_토공(4지구)_토공(3지구)" xfId="6414"/>
    <cellStyle name="_수 량 연화.내감_금산제수량(전체최종)_토공(4지구)_토공(4지구)_토공(3지구)_토공(4지구)" xfId="6415"/>
    <cellStyle name="_수 량 연화.내감_금산제수량(전체최종)_토공(4지구)_토공(4지구)_토공(3지구)_토공(4지구)_토공(4지구)" xfId="6416"/>
    <cellStyle name="_수 량 연화.내감_금산제수량(전체최종)_토공(4지구)_토공(4지구)_토공(4지구)" xfId="6417"/>
    <cellStyle name="_수 량 연화.내감_수량(2003)" xfId="6418"/>
    <cellStyle name="_수 량 연화.내감_수량(2003)_05 부대공(진월초)" xfId="6419"/>
    <cellStyle name="_수 량 연화.내감_토공(3지구)" xfId="6420"/>
    <cellStyle name="_수 량 연화.내감_토공(3지구)_토공(4지구)" xfId="6421"/>
    <cellStyle name="_수 량 연화.내감_토공(3지구)_토공(4지구)_토공(4지구)" xfId="6422"/>
    <cellStyle name="_수 량 연화.내감_토공(4지구)" xfId="6423"/>
    <cellStyle name="_수 량 연화.내감_토공(4지구)_토공(4지구)" xfId="6424"/>
    <cellStyle name="_수 량 연화.내감_토공(4지구)_토공(4지구)_토공(3지구)" xfId="6425"/>
    <cellStyle name="_수 량 연화.내감_토공(4지구)_토공(4지구)_토공(3지구)_토공(4지구)" xfId="6426"/>
    <cellStyle name="_수 량 연화.내감_토공(4지구)_토공(4지구)_토공(3지구)_토공(4지구)_토공(4지구)" xfId="6427"/>
    <cellStyle name="_수 량 연화.내감_토공(4지구)_토공(4지구)_토공(4지구)" xfId="6428"/>
    <cellStyle name="_수경설비공사(처인구 문화의 거리)" xfId="6429"/>
    <cellStyle name="_수경설비공사(처인구 문화의 거리)_남한산성내역서1227" xfId="6430"/>
    <cellStyle name="_수도권매립지" xfId="6431"/>
    <cellStyle name="_수도권매립지하도급(명도)" xfId="6432"/>
    <cellStyle name="_수동부대공" xfId="6433"/>
    <cellStyle name="_수량" xfId="6434"/>
    <cellStyle name="_수량(1차)" xfId="6435"/>
    <cellStyle name="_수량(2003)" xfId="6436"/>
    <cellStyle name="_수량(2003)_05 부대공(진월초)" xfId="6437"/>
    <cellStyle name="_수량(동두천)" xfId="6438"/>
    <cellStyle name="_수량_1" xfId="6439"/>
    <cellStyle name="_수량_2" xfId="6440"/>
    <cellStyle name="_수량1" xfId="6441"/>
    <cellStyle name="_수량1_1" xfId="6442"/>
    <cellStyle name="_수량2" xfId="6443"/>
    <cellStyle name="_수량2_1" xfId="6444"/>
    <cellStyle name="_수량last" xfId="6445"/>
    <cellStyle name="_수량last_1" xfId="6446"/>
    <cellStyle name="_수량last_2" xfId="6447"/>
    <cellStyle name="_수량금회 연화.내감" xfId="6448"/>
    <cellStyle name="_수량금회 연화.내감_7.수량(황계1리)-박" xfId="6449"/>
    <cellStyle name="_수량금회 연화.내감_금산제수량(전체최종)" xfId="6450"/>
    <cellStyle name="_수량금회 연화.내감_금산제수량(전체최종)_7.수량(황계1리)-박" xfId="6451"/>
    <cellStyle name="_수량금회 연화.내감_금산제수량(전체최종)_토공(3지구)" xfId="6452"/>
    <cellStyle name="_수량금회 연화.내감_금산제수량(전체최종)_토공(3지구)_토공(4지구)" xfId="6453"/>
    <cellStyle name="_수량금회 연화.내감_금산제수량(전체최종)_토공(3지구)_토공(4지구)_토공(4지구)" xfId="6454"/>
    <cellStyle name="_수량금회 연화.내감_금산제수량(전체최종)_토공(4지구)" xfId="6455"/>
    <cellStyle name="_수량금회 연화.내감_금산제수량(전체최종)_토공(4지구)_토공(4지구)" xfId="6456"/>
    <cellStyle name="_수량금회 연화.내감_금산제수량(전체최종)_토공(4지구)_토공(4지구)_토공(3지구)" xfId="6457"/>
    <cellStyle name="_수량금회 연화.내감_금산제수량(전체최종)_토공(4지구)_토공(4지구)_토공(3지구)_토공(4지구)" xfId="6458"/>
    <cellStyle name="_수량금회 연화.내감_금산제수량(전체최종)_토공(4지구)_토공(4지구)_토공(3지구)_토공(4지구)_토공(4지구)" xfId="6459"/>
    <cellStyle name="_수량금회 연화.내감_금산제수량(전체최종)_토공(4지구)_토공(4지구)_토공(4지구)" xfId="6460"/>
    <cellStyle name="_수량금회 연화.내감_토공(3지구)" xfId="6461"/>
    <cellStyle name="_수량금회 연화.내감_토공(3지구)_토공(4지구)" xfId="6462"/>
    <cellStyle name="_수량금회 연화.내감_토공(3지구)_토공(4지구)_토공(4지구)" xfId="6463"/>
    <cellStyle name="_수량금회 연화.내감_토공(4지구)" xfId="6464"/>
    <cellStyle name="_수량금회 연화.내감_토공(4지구)_토공(4지구)" xfId="6465"/>
    <cellStyle name="_수량금회 연화.내감_토공(4지구)_토공(4지구)_토공(3지구)" xfId="6466"/>
    <cellStyle name="_수량금회 연화.내감_토공(4지구)_토공(4지구)_토공(3지구)_토공(4지구)" xfId="6467"/>
    <cellStyle name="_수량금회 연화.내감_토공(4지구)_토공(4지구)_토공(3지구)_토공(4지구)_토공(4지구)" xfId="6468"/>
    <cellStyle name="_수량금회 연화.내감_토공(4지구)_토공(4지구)_토공(4지구)" xfId="6469"/>
    <cellStyle name="_수량로데오거리0212" xfId="6470"/>
    <cellStyle name="_수량산출 구눌하수도" xfId="6471"/>
    <cellStyle name="_수량산출 구눌하수도_05 부대공(진월초)" xfId="6472"/>
    <cellStyle name="_수량산출 구눌하수도_7.수량(황계1리)-박" xfId="6473"/>
    <cellStyle name="_수량산출 구눌하수도_금산제수량(전체최종)" xfId="6474"/>
    <cellStyle name="_수량산출 구눌하수도_금산제수량(전체최종)_7.수량(황계1리)-박" xfId="6475"/>
    <cellStyle name="_수량산출 구눌하수도_금산제수량(전체최종)_토공(3지구)" xfId="6476"/>
    <cellStyle name="_수량산출 구눌하수도_금산제수량(전체최종)_토공(3지구)_토공(4지구)" xfId="6477"/>
    <cellStyle name="_수량산출 구눌하수도_금산제수량(전체최종)_토공(3지구)_토공(4지구)_토공(4지구)" xfId="6478"/>
    <cellStyle name="_수량산출 구눌하수도_금산제수량(전체최종)_토공(4지구)" xfId="6479"/>
    <cellStyle name="_수량산출 구눌하수도_금산제수량(전체최종)_토공(4지구)_토공(4지구)" xfId="6480"/>
    <cellStyle name="_수량산출 구눌하수도_금산제수량(전체최종)_토공(4지구)_토공(4지구)_토공(3지구)" xfId="6481"/>
    <cellStyle name="_수량산출 구눌하수도_금산제수량(전체최종)_토공(4지구)_토공(4지구)_토공(3지구)_토공(4지구)" xfId="6482"/>
    <cellStyle name="_수량산출 구눌하수도_금산제수량(전체최종)_토공(4지구)_토공(4지구)_토공(3지구)_토공(4지구)_토공(4지구)" xfId="6483"/>
    <cellStyle name="_수량산출 구눌하수도_금산제수량(전체최종)_토공(4지구)_토공(4지구)_토공(4지구)" xfId="6484"/>
    <cellStyle name="_수량산출 구눌하수도_수량(2003)" xfId="6485"/>
    <cellStyle name="_수량산출 구눌하수도_수량(2003)_05 부대공(진월초)" xfId="6486"/>
    <cellStyle name="_수량산출 구눌하수도_토공(3지구)" xfId="6487"/>
    <cellStyle name="_수량산출 구눌하수도_토공(3지구)_토공(4지구)" xfId="6488"/>
    <cellStyle name="_수량산출 구눌하수도_토공(3지구)_토공(4지구)_토공(4지구)" xfId="6489"/>
    <cellStyle name="_수량산출 구눌하수도_토공(4지구)" xfId="6490"/>
    <cellStyle name="_수량산출 구눌하수도_토공(4지구)_토공(4지구)" xfId="6491"/>
    <cellStyle name="_수량산출 구눌하수도_토공(4지구)_토공(4지구)_토공(3지구)" xfId="6492"/>
    <cellStyle name="_수량산출 구눌하수도_토공(4지구)_토공(4지구)_토공(3지구)_토공(4지구)" xfId="6493"/>
    <cellStyle name="_수량산출 구눌하수도_토공(4지구)_토공(4지구)_토공(3지구)_토공(4지구)_토공(4지구)" xfId="6494"/>
    <cellStyle name="_수량산출 구눌하수도_토공(4지구)_토공(4지구)_토공(4지구)" xfId="6495"/>
    <cellStyle name="_수량산출 음지하천" xfId="6496"/>
    <cellStyle name="_수량산출 음지하천_7.수량(황계1리)-박" xfId="6497"/>
    <cellStyle name="_수량산출 음지하천_금산제수량(전체최종)" xfId="6498"/>
    <cellStyle name="_수량산출 음지하천_금산제수량(전체최종)_7.수량(황계1리)-박" xfId="6499"/>
    <cellStyle name="_수량산출 음지하천_금산제수량(전체최종)_토공(3지구)" xfId="6500"/>
    <cellStyle name="_수량산출 음지하천_금산제수량(전체최종)_토공(3지구)_토공(4지구)" xfId="6501"/>
    <cellStyle name="_수량산출 음지하천_금산제수량(전체최종)_토공(3지구)_토공(4지구)_토공(4지구)" xfId="6502"/>
    <cellStyle name="_수량산출 음지하천_금산제수량(전체최종)_토공(4지구)" xfId="6503"/>
    <cellStyle name="_수량산출 음지하천_금산제수량(전체최종)_토공(4지구)_토공(4지구)" xfId="6504"/>
    <cellStyle name="_수량산출 음지하천_금산제수량(전체최종)_토공(4지구)_토공(4지구)_토공(3지구)" xfId="6505"/>
    <cellStyle name="_수량산출 음지하천_금산제수량(전체최종)_토공(4지구)_토공(4지구)_토공(3지구)_토공(4지구)" xfId="6506"/>
    <cellStyle name="_수량산출 음지하천_금산제수량(전체최종)_토공(4지구)_토공(4지구)_토공(3지구)_토공(4지구)_토공(4지구)" xfId="6507"/>
    <cellStyle name="_수량산출 음지하천_금산제수량(전체최종)_토공(4지구)_토공(4지구)_토공(4지구)" xfId="6508"/>
    <cellStyle name="_수량산출 음지하천_토공(3지구)" xfId="6509"/>
    <cellStyle name="_수량산출 음지하천_토공(3지구)_토공(4지구)" xfId="6510"/>
    <cellStyle name="_수량산출 음지하천_토공(3지구)_토공(4지구)_토공(4지구)" xfId="6511"/>
    <cellStyle name="_수량산출 음지하천_토공(4지구)" xfId="6512"/>
    <cellStyle name="_수량산출 음지하천_토공(4지구)_토공(4지구)" xfId="6513"/>
    <cellStyle name="_수량산출 음지하천_토공(4지구)_토공(4지구)_토공(3지구)" xfId="6514"/>
    <cellStyle name="_수량산출 음지하천_토공(4지구)_토공(4지구)_토공(3지구)_토공(4지구)" xfId="6515"/>
    <cellStyle name="_수량산출 음지하천_토공(4지구)_토공(4지구)_토공(3지구)_토공(4지구)_토공(4지구)" xfId="6516"/>
    <cellStyle name="_수량산출 음지하천_토공(4지구)_토공(4지구)_토공(4지구)" xfId="6517"/>
    <cellStyle name="_수량산출(경원)" xfId="6518"/>
    <cellStyle name="_수량산출-0925-2" xfId="6519"/>
    <cellStyle name="_수량산출서" xfId="6520"/>
    <cellStyle name="_수량산출서(040719)" xfId="6521"/>
    <cellStyle name="_수량산출서(040719)_2공구단위수량산출(시설물)" xfId="6522"/>
    <cellStyle name="_수량산출서(040719)_2공구단위수량산출(시설물)_남한산성내역서1227" xfId="6523"/>
    <cellStyle name="_수량산출서(040719)_2공구단위수량산출(시설물)jini" xfId="6524"/>
    <cellStyle name="_수량산출서(040719)_2공구단위수량산출(시설물)jini_남한산성내역서1227" xfId="6525"/>
    <cellStyle name="_수량산출서(040719)_남한산성내역서1227" xfId="6526"/>
    <cellStyle name="_수량산출서_기성5차1회" xfId="6527"/>
    <cellStyle name="_수량산출서_안동제2회설계변경(최종)" xfId="6528"/>
    <cellStyle name="_수량산출서_원도급" xfId="6529"/>
    <cellStyle name="_수량산출서양식" xfId="6530"/>
    <cellStyle name="_수량제목" xfId="6531"/>
    <cellStyle name="_수량제목_남한산성내역서1227" xfId="6532"/>
    <cellStyle name="_수량제목_내역서" xfId="6533"/>
    <cellStyle name="_수량제목_내역서_남한산성내역서1227" xfId="6534"/>
    <cellStyle name="_수량집계표2(남부권광역상수도)" xfId="6535"/>
    <cellStyle name="_수량집계표2(남부권광역상수도)_(주)한신공영 남부권광역상수도. xls." xfId="6536"/>
    <cellStyle name="_수량집계표2(남부권광역상수도)_(주)한신공영 남부권광역상수도. xls._견적대비(주철관)" xfId="6537"/>
    <cellStyle name="_수량집계표2(남부권광역상수도)_(주)한신공영 남부권광역상수도. xls._견적대비(주철관자재)" xfId="6538"/>
    <cellStyle name="_수량집계표2(남부권광역상수도)_견적대비(주철관)" xfId="6539"/>
    <cellStyle name="_수량집계표2(남부권광역상수도)_견적대비(주철관자재)" xfId="6540"/>
    <cellStyle name="_수량집계표2(남부권광역상수도)_기타" xfId="6541"/>
    <cellStyle name="_수량집계표2(남부권광역상수도)_기타_견적대비(주철관)" xfId="6542"/>
    <cellStyle name="_수량집계표2(남부권광역상수도)_기타_견적대비(주철관자재)" xfId="6543"/>
    <cellStyle name="_수량-표지목차간지" xfId="6544"/>
    <cellStyle name="_수로암거" xfId="6545"/>
    <cellStyle name="_수배전반견적서(동아산전)" xfId="6546"/>
    <cellStyle name="_수배전반공사비" xfId="6547"/>
    <cellStyle name="_수성구청내역서" xfId="6548"/>
    <cellStyle name="_수성구청내역서_수성구청내역서" xfId="6549"/>
    <cellStyle name="_수원테크노(기안)" xfId="6550"/>
    <cellStyle name="_수장견적(유창)최종조정후ok" xfId="6551"/>
    <cellStyle name="_수정갑지" xfId="6552"/>
    <cellStyle name="_순창지구2차분준공기성퇴직공제부금사용실적" xfId="6553"/>
    <cellStyle name="_순창지구폐기물(폐콘트리트)증감현황" xfId="6554"/>
    <cellStyle name="_순천jct교교량공총괄" xfId="6555"/>
    <cellStyle name="_순천jct교교량공총괄_깨기-취합" xfId="6556"/>
    <cellStyle name="_순천jct교교량공총괄_깨기-취합_영동깨기최종(세준)" xfId="6557"/>
    <cellStyle name="_순천jct교교량공총괄_순천JCT2교교량공총괄" xfId="6558"/>
    <cellStyle name="_순천jct교교량공총괄_순천JCT2교교량공총괄_깨기-취합" xfId="6559"/>
    <cellStyle name="_순천jct교교량공총괄_순천JCT2교교량공총괄_깨기-취합_영동깨기최종(세준)" xfId="6560"/>
    <cellStyle name="_순천jct교교량공총괄_순천JCT3교교량공총괄" xfId="6561"/>
    <cellStyle name="_순천jct교교량공총괄_순천JCT3교교량공총괄_깨기-취합" xfId="6562"/>
    <cellStyle name="_순천jct교교량공총괄_순천JCT3교교량공총괄_깨기-취합_영동깨기최종(세준)" xfId="6563"/>
    <cellStyle name="_승본도로수량(금회분)" xfId="6564"/>
    <cellStyle name="_승본도로수량(금회분)_7.수량(황계1리)-박" xfId="6565"/>
    <cellStyle name="_승본도로수량(금회분)_토공(3지구)" xfId="6566"/>
    <cellStyle name="_승본도로수량(금회분)_토공(3지구)_토공(4지구)" xfId="6567"/>
    <cellStyle name="_승본도로수량(금회분)_토공(3지구)_토공(4지구)_토공(4지구)" xfId="6568"/>
    <cellStyle name="_승본도로수량(금회분)_토공(4지구)" xfId="6569"/>
    <cellStyle name="_승본도로수량(금회분)_토공(4지구)_토공(4지구)" xfId="6570"/>
    <cellStyle name="_승본도로수량(금회분)_토공(4지구)_토공(4지구)_토공(3지구)" xfId="6571"/>
    <cellStyle name="_승본도로수량(금회분)_토공(4지구)_토공(4지구)_토공(3지구)_토공(4지구)" xfId="6572"/>
    <cellStyle name="_승본도로수량(금회분)_토공(4지구)_토공(4지구)_토공(3지구)_토공(4지구)_토공(4지구)" xfId="6573"/>
    <cellStyle name="_승본도로수량(금회분)_토공(4지구)_토공(4지구)_토공(4지구)" xfId="6574"/>
    <cellStyle name="_승본도로수량산출" xfId="6575"/>
    <cellStyle name="_승본도로수량산출_7.수량(황계1리)-박" xfId="6576"/>
    <cellStyle name="_승본도로수량산출_토공(3지구)" xfId="6577"/>
    <cellStyle name="_승본도로수량산출_토공(3지구)_토공(4지구)" xfId="6578"/>
    <cellStyle name="_승본도로수량산출_토공(3지구)_토공(4지구)_토공(4지구)" xfId="6579"/>
    <cellStyle name="_승본도로수량산출_토공(4지구)" xfId="6580"/>
    <cellStyle name="_승본도로수량산출_토공(4지구)_토공(4지구)" xfId="6581"/>
    <cellStyle name="_승본도로수량산출_토공(4지구)_토공(4지구)_토공(3지구)" xfId="6582"/>
    <cellStyle name="_승본도로수량산출_토공(4지구)_토공(4지구)_토공(3지구)_토공(4지구)" xfId="6583"/>
    <cellStyle name="_승본도로수량산출_토공(4지구)_토공(4지구)_토공(3지구)_토공(4지구)_토공(4지구)" xfId="6584"/>
    <cellStyle name="_승본도로수량산출_토공(4지구)_토공(4지구)_토공(4지구)" xfId="6585"/>
    <cellStyle name="_승인요청내역 영성재호(050216)송부" xfId="6586"/>
    <cellStyle name="_시운전비(4개월)" xfId="6587"/>
    <cellStyle name="_시운전비(4개월)-02" xfId="6588"/>
    <cellStyle name="_시행결의서(자동용접)" xfId="6589"/>
    <cellStyle name="_시행결의서(자동용접)_임시적출장(3.25)" xfId="6590"/>
    <cellStyle name="_신규금액(토목)" xfId="6591"/>
    <cellStyle name="_신규단가(SIG)" xfId="6592"/>
    <cellStyle name="_신기교상부공수량" xfId="6593"/>
    <cellStyle name="_신기교수량" xfId="6594"/>
    <cellStyle name="_신당리73내역(우리변경)" xfId="6595"/>
    <cellStyle name="_신당리73내역(우리변경)_전체변경13회(소계)" xfId="6596"/>
    <cellStyle name="_신당리73내역(우리설계사용료그대로)" xfId="6597"/>
    <cellStyle name="_신당리73내역(우리설계사용료그대로)_전체변경13회(소계)" xfId="6598"/>
    <cellStyle name="_신당리73내역(조정)" xfId="6599"/>
    <cellStyle name="_신당리73내역(조정)_전체변경13회(소계)" xfId="6600"/>
    <cellStyle name="_신당천수량 변경(전체)" xfId="6601"/>
    <cellStyle name="_신당천수량 변경(전체)_7.수량(황계1리)-박" xfId="6602"/>
    <cellStyle name="_신당천수량 변경(전체)_토공(3지구)" xfId="6603"/>
    <cellStyle name="_신당천수량 변경(전체)_토공(3지구)_토공(4지구)" xfId="6604"/>
    <cellStyle name="_신당천수량 변경(전체)_토공(3지구)_토공(4지구)_토공(4지구)" xfId="6605"/>
    <cellStyle name="_신당천수량 변경(전체)_토공(4지구)" xfId="6606"/>
    <cellStyle name="_신당천수량 변경(전체)_토공(4지구)_토공(4지구)" xfId="6607"/>
    <cellStyle name="_신당천수량 변경(전체)_토공(4지구)_토공(4지구)_토공(3지구)" xfId="6608"/>
    <cellStyle name="_신당천수량 변경(전체)_토공(4지구)_토공(4지구)_토공(3지구)_토공(4지구)" xfId="6609"/>
    <cellStyle name="_신당천수량 변경(전체)_토공(4지구)_토공(4지구)_토공(3지구)_토공(4지구)_토공(4지구)" xfId="6610"/>
    <cellStyle name="_신당천수량 변경(전체)_토공(4지구)_토공(4지구)_토공(4지구)" xfId="6611"/>
    <cellStyle name="_신동12펌프장공" xfId="6612"/>
    <cellStyle name="_신성총괄(기계 전기)" xfId="6613"/>
    <cellStyle name="_신양산동부산" xfId="6614"/>
    <cellStyle name="_신양산동부산_반곡~개야간" xfId="6615"/>
    <cellStyle name="_신원지구 전기공사 내역서" xfId="6616"/>
    <cellStyle name="_신정3지구-포장및구조물깨기-(060721)" xfId="6617"/>
    <cellStyle name="_신정5~8 설계예산서" xfId="6618"/>
    <cellStyle name="_신중점현장20020810굴포천" xfId="6619"/>
    <cellStyle name="_신탄진선(태림)" xfId="6620"/>
    <cellStyle name="_신탄진선(태림)_남한산성내역서1227" xfId="6621"/>
    <cellStyle name="_신태백(가실행)" xfId="6622"/>
    <cellStyle name="_신태백(가실행)_1" xfId="6623"/>
    <cellStyle name="_신태백(가실행)_1_경찰서-터미널간도로(투찰)②" xfId="6624"/>
    <cellStyle name="_신태백(가실행)_1_경찰서-터미널간도로(투찰)②_마현생창(동양고속)" xfId="6625"/>
    <cellStyle name="_신태백(가실행)_1_경찰서-터미널간도로(투찰)②_마현생창(동양고속)_왜관-태평건설" xfId="6626"/>
    <cellStyle name="_신태백(가실행)_1_경찰서-터미널간도로(투찰)②_왜관-태평건설" xfId="6627"/>
    <cellStyle name="_신태백(가실행)_1_마현생창(동양고속)" xfId="6628"/>
    <cellStyle name="_신태백(가실행)_1_마현생창(동양고속)_왜관-태평건설" xfId="6629"/>
    <cellStyle name="_신태백(가실행)_1_봉무지방산업단지도로(투찰)②" xfId="6630"/>
    <cellStyle name="_신태백(가실행)_1_봉무지방산업단지도로(투찰)②_마현생창(동양고속)" xfId="6631"/>
    <cellStyle name="_신태백(가실행)_1_봉무지방산업단지도로(투찰)②_마현생창(동양고속)_왜관-태평건설" xfId="6632"/>
    <cellStyle name="_신태백(가실행)_1_봉무지방산업단지도로(투찰)②_왜관-태평건설" xfId="6633"/>
    <cellStyle name="_신태백(가실행)_1_봉무지방산업단지도로(투찰)②+0.250%" xfId="6634"/>
    <cellStyle name="_신태백(가실행)_1_봉무지방산업단지도로(투찰)②+0.250%_마현생창(동양고속)" xfId="6635"/>
    <cellStyle name="_신태백(가실행)_1_봉무지방산업단지도로(투찰)②+0.250%_마현생창(동양고속)_왜관-태평건설" xfId="6636"/>
    <cellStyle name="_신태백(가실행)_1_봉무지방산업단지도로(투찰)②+0.250%_왜관-태평건설" xfId="6637"/>
    <cellStyle name="_신태백(가실행)_1_왜관-태평건설" xfId="6638"/>
    <cellStyle name="_신태백(가실행)_1_합덕-신례원(2공구)투찰" xfId="6639"/>
    <cellStyle name="_신태백(가실행)_1_합덕-신례원(2공구)투찰_경찰서-터미널간도로(투찰)②" xfId="6640"/>
    <cellStyle name="_신태백(가실행)_1_합덕-신례원(2공구)투찰_경찰서-터미널간도로(투찰)②_마현생창(동양고속)" xfId="6641"/>
    <cellStyle name="_신태백(가실행)_1_합덕-신례원(2공구)투찰_경찰서-터미널간도로(투찰)②_마현생창(동양고속)_왜관-태평건설" xfId="6642"/>
    <cellStyle name="_신태백(가실행)_1_합덕-신례원(2공구)투찰_경찰서-터미널간도로(투찰)②_왜관-태평건설" xfId="6643"/>
    <cellStyle name="_신태백(가실행)_1_합덕-신례원(2공구)투찰_마현생창(동양고속)" xfId="6644"/>
    <cellStyle name="_신태백(가실행)_1_합덕-신례원(2공구)투찰_마현생창(동양고속)_왜관-태평건설" xfId="6645"/>
    <cellStyle name="_신태백(가실행)_1_합덕-신례원(2공구)투찰_봉무지방산업단지도로(투찰)②" xfId="6646"/>
    <cellStyle name="_신태백(가실행)_1_합덕-신례원(2공구)투찰_봉무지방산업단지도로(투찰)②_마현생창(동양고속)" xfId="6647"/>
    <cellStyle name="_신태백(가실행)_1_합덕-신례원(2공구)투찰_봉무지방산업단지도로(투찰)②_마현생창(동양고속)_왜관-태평건설" xfId="6648"/>
    <cellStyle name="_신태백(가실행)_1_합덕-신례원(2공구)투찰_봉무지방산업단지도로(투찰)②_왜관-태평건설" xfId="6649"/>
    <cellStyle name="_신태백(가실행)_1_합덕-신례원(2공구)투찰_봉무지방산업단지도로(투찰)②+0.250%" xfId="6650"/>
    <cellStyle name="_신태백(가실행)_1_합덕-신례원(2공구)투찰_봉무지방산업단지도로(투찰)②+0.250%_마현생창(동양고속)" xfId="6651"/>
    <cellStyle name="_신태백(가실행)_1_합덕-신례원(2공구)투찰_봉무지방산업단지도로(투찰)②+0.250%_마현생창(동양고속)_왜관-태평건설" xfId="6652"/>
    <cellStyle name="_신태백(가실행)_1_합덕-신례원(2공구)투찰_봉무지방산업단지도로(투찰)②+0.250%_왜관-태평건설" xfId="6653"/>
    <cellStyle name="_신태백(가실행)_1_합덕-신례원(2공구)투찰_왜관-태평건설" xfId="6654"/>
    <cellStyle name="_신태백(가실행)_1_합덕-신례원(2공구)투찰_합덕-신례원(2공구)투찰" xfId="6655"/>
    <cellStyle name="_신태백(가실행)_1_합덕-신례원(2공구)투찰_합덕-신례원(2공구)투찰_경찰서-터미널간도로(투찰)②" xfId="6656"/>
    <cellStyle name="_신태백(가실행)_1_합덕-신례원(2공구)투찰_합덕-신례원(2공구)투찰_경찰서-터미널간도로(투찰)②_마현생창(동양고속)" xfId="6657"/>
    <cellStyle name="_신태백(가실행)_1_합덕-신례원(2공구)투찰_합덕-신례원(2공구)투찰_경찰서-터미널간도로(투찰)②_마현생창(동양고속)_왜관-태평건설" xfId="6658"/>
    <cellStyle name="_신태백(가실행)_1_합덕-신례원(2공구)투찰_합덕-신례원(2공구)투찰_경찰서-터미널간도로(투찰)②_왜관-태평건설" xfId="6659"/>
    <cellStyle name="_신태백(가실행)_1_합덕-신례원(2공구)투찰_합덕-신례원(2공구)투찰_마현생창(동양고속)" xfId="6660"/>
    <cellStyle name="_신태백(가실행)_1_합덕-신례원(2공구)투찰_합덕-신례원(2공구)투찰_마현생창(동양고속)_왜관-태평건설" xfId="6661"/>
    <cellStyle name="_신태백(가실행)_1_합덕-신례원(2공구)투찰_합덕-신례원(2공구)투찰_봉무지방산업단지도로(투찰)②" xfId="6662"/>
    <cellStyle name="_신태백(가실행)_1_합덕-신례원(2공구)투찰_합덕-신례원(2공구)투찰_봉무지방산업단지도로(투찰)②_마현생창(동양고속)" xfId="6663"/>
    <cellStyle name="_신태백(가실행)_1_합덕-신례원(2공구)투찰_합덕-신례원(2공구)투찰_봉무지방산업단지도로(투찰)②_마현생창(동양고속)_왜관-태평건설" xfId="6664"/>
    <cellStyle name="_신태백(가실행)_1_합덕-신례원(2공구)투찰_합덕-신례원(2공구)투찰_봉무지방산업단지도로(투찰)②_왜관-태평건설" xfId="6665"/>
    <cellStyle name="_신태백(가실행)_1_합덕-신례원(2공구)투찰_합덕-신례원(2공구)투찰_봉무지방산업단지도로(투찰)②+0.250%" xfId="6666"/>
    <cellStyle name="_신태백(가실행)_1_합덕-신례원(2공구)투찰_합덕-신례원(2공구)투찰_봉무지방산업단지도로(투찰)②+0.250%_마현생창(동양고속)" xfId="6667"/>
    <cellStyle name="_신태백(가실행)_1_합덕-신례원(2공구)투찰_합덕-신례원(2공구)투찰_봉무지방산업단지도로(투찰)②+0.250%_마현생창(동양고속)_왜관-태평건설" xfId="6668"/>
    <cellStyle name="_신태백(가실행)_1_합덕-신례원(2공구)투찰_합덕-신례원(2공구)투찰_봉무지방산업단지도로(투찰)②+0.250%_왜관-태평건설" xfId="6669"/>
    <cellStyle name="_신태백(가실행)_1_합덕-신례원(2공구)투찰_합덕-신례원(2공구)투찰_왜관-태평건설" xfId="6670"/>
    <cellStyle name="_신태백(가실행)_NC5D6B1B" xfId="6671"/>
    <cellStyle name="_신태백(가실행)_NC5D6B1B_견적대비(주철관)" xfId="6672"/>
    <cellStyle name="_신태백(가실행)_NC5D6B1B_견적대비(주철관자재)" xfId="6673"/>
    <cellStyle name="_신태백(가실행)_견적대비(주철관자재)" xfId="6674"/>
    <cellStyle name="_신태백(가실행)_견적대비(주철관자재)_견적대비(주철관)" xfId="6675"/>
    <cellStyle name="_신태백(가실행)_견적대비(주철관자재)_견적대비(주철관자재)" xfId="6676"/>
    <cellStyle name="_신태백(가실행)_경찰서-터미널간도로(투찰)②" xfId="6677"/>
    <cellStyle name="_신태백(가실행)_경찰서-터미널간도로(투찰)②_마현생창(동양고속)" xfId="6678"/>
    <cellStyle name="_신태백(가실행)_경찰서-터미널간도로(투찰)②_마현생창(동양고속)_왜관-태평건설" xfId="6679"/>
    <cellStyle name="_신태백(가실행)_경찰서-터미널간도로(투찰)②_왜관-태평건설" xfId="6680"/>
    <cellStyle name="_신태백(가실행)_도덕-고흥도로(투찰)" xfId="6681"/>
    <cellStyle name="_신태백(가실행)_도덕-고흥도로(투찰)_경찰서-터미널간도로(투찰)②" xfId="6682"/>
    <cellStyle name="_신태백(가실행)_도덕-고흥도로(투찰)_경찰서-터미널간도로(투찰)②_마현생창(동양고속)" xfId="6683"/>
    <cellStyle name="_신태백(가실행)_도덕-고흥도로(투찰)_경찰서-터미널간도로(투찰)②_마현생창(동양고속)_왜관-태평건설" xfId="6684"/>
    <cellStyle name="_신태백(가실행)_도덕-고흥도로(투찰)_경찰서-터미널간도로(투찰)②_왜관-태평건설" xfId="6685"/>
    <cellStyle name="_신태백(가실행)_도덕-고흥도로(투찰)_마현생창(동양고속)" xfId="6686"/>
    <cellStyle name="_신태백(가실행)_도덕-고흥도로(투찰)_마현생창(동양고속)_왜관-태평건설" xfId="6687"/>
    <cellStyle name="_신태백(가실행)_도덕-고흥도로(투찰)_봉무지방산업단지도로(투찰)②" xfId="6688"/>
    <cellStyle name="_신태백(가실행)_도덕-고흥도로(투찰)_봉무지방산업단지도로(투찰)②_마현생창(동양고속)" xfId="6689"/>
    <cellStyle name="_신태백(가실행)_도덕-고흥도로(투찰)_봉무지방산업단지도로(투찰)②_마현생창(동양고속)_왜관-태평건설" xfId="6690"/>
    <cellStyle name="_신태백(가실행)_도덕-고흥도로(투찰)_봉무지방산업단지도로(투찰)②_왜관-태평건설" xfId="6691"/>
    <cellStyle name="_신태백(가실행)_도덕-고흥도로(투찰)_봉무지방산업단지도로(투찰)②+0.250%" xfId="6692"/>
    <cellStyle name="_신태백(가실행)_도덕-고흥도로(투찰)_봉무지방산업단지도로(투찰)②+0.250%_마현생창(동양고속)" xfId="6693"/>
    <cellStyle name="_신태백(가실행)_도덕-고흥도로(투찰)_봉무지방산업단지도로(투찰)②+0.250%_마현생창(동양고속)_왜관-태평건설" xfId="6694"/>
    <cellStyle name="_신태백(가실행)_도덕-고흥도로(투찰)_봉무지방산업단지도로(투찰)②+0.250%_왜관-태평건설" xfId="6695"/>
    <cellStyle name="_신태백(가실행)_도덕-고흥도로(투찰)_왜관-태평건설" xfId="6696"/>
    <cellStyle name="_신태백(가실행)_도덕-고흥도로(투찰)_합덕-신례원(2공구)투찰" xfId="6697"/>
    <cellStyle name="_신태백(가실행)_도덕-고흥도로(투찰)_합덕-신례원(2공구)투찰_경찰서-터미널간도로(투찰)②" xfId="6698"/>
    <cellStyle name="_신태백(가실행)_도덕-고흥도로(투찰)_합덕-신례원(2공구)투찰_경찰서-터미널간도로(투찰)②_마현생창(동양고속)" xfId="6699"/>
    <cellStyle name="_신태백(가실행)_도덕-고흥도로(투찰)_합덕-신례원(2공구)투찰_경찰서-터미널간도로(투찰)②_마현생창(동양고속)_왜관-태평건설" xfId="6700"/>
    <cellStyle name="_신태백(가실행)_도덕-고흥도로(투찰)_합덕-신례원(2공구)투찰_경찰서-터미널간도로(투찰)②_왜관-태평건설" xfId="6701"/>
    <cellStyle name="_신태백(가실행)_도덕-고흥도로(투찰)_합덕-신례원(2공구)투찰_마현생창(동양고속)" xfId="6702"/>
    <cellStyle name="_신태백(가실행)_도덕-고흥도로(투찰)_합덕-신례원(2공구)투찰_마현생창(동양고속)_왜관-태평건설" xfId="6703"/>
    <cellStyle name="_신태백(가실행)_도덕-고흥도로(투찰)_합덕-신례원(2공구)투찰_봉무지방산업단지도로(투찰)②" xfId="6704"/>
    <cellStyle name="_신태백(가실행)_도덕-고흥도로(투찰)_합덕-신례원(2공구)투찰_봉무지방산업단지도로(투찰)②_마현생창(동양고속)" xfId="6705"/>
    <cellStyle name="_신태백(가실행)_도덕-고흥도로(투찰)_합덕-신례원(2공구)투찰_봉무지방산업단지도로(투찰)②_마현생창(동양고속)_왜관-태평건설" xfId="6706"/>
    <cellStyle name="_신태백(가실행)_도덕-고흥도로(투찰)_합덕-신례원(2공구)투찰_봉무지방산업단지도로(투찰)②_왜관-태평건설" xfId="6707"/>
    <cellStyle name="_신태백(가실행)_도덕-고흥도로(투찰)_합덕-신례원(2공구)투찰_봉무지방산업단지도로(투찰)②+0.250%" xfId="6708"/>
    <cellStyle name="_신태백(가실행)_도덕-고흥도로(투찰)_합덕-신례원(2공구)투찰_봉무지방산업단지도로(투찰)②+0.250%_마현생창(동양고속)" xfId="6709"/>
    <cellStyle name="_신태백(가실행)_도덕-고흥도로(투찰)_합덕-신례원(2공구)투찰_봉무지방산업단지도로(투찰)②+0.250%_마현생창(동양고속)_왜관-태평건설" xfId="6710"/>
    <cellStyle name="_신태백(가실행)_도덕-고흥도로(투찰)_합덕-신례원(2공구)투찰_봉무지방산업단지도로(투찰)②+0.250%_왜관-태평건설" xfId="6711"/>
    <cellStyle name="_신태백(가실행)_도덕-고흥도로(투찰)_합덕-신례원(2공구)투찰_왜관-태평건설" xfId="6712"/>
    <cellStyle name="_신태백(가실행)_도덕-고흥도로(투찰)_합덕-신례원(2공구)투찰_합덕-신례원(2공구)투찰" xfId="6713"/>
    <cellStyle name="_신태백(가실행)_도덕-고흥도로(투찰)_합덕-신례원(2공구)투찰_합덕-신례원(2공구)투찰_경찰서-터미널간도로(투찰)②" xfId="6714"/>
    <cellStyle name="_신태백(가실행)_도덕-고흥도로(투찰)_합덕-신례원(2공구)투찰_합덕-신례원(2공구)투찰_경찰서-터미널간도로(투찰)②_마현생창(동양고속)" xfId="6715"/>
    <cellStyle name="_신태백(가실행)_도덕-고흥도로(투찰)_합덕-신례원(2공구)투찰_합덕-신례원(2공구)투찰_경찰서-터미널간도로(투찰)②_마현생창(동양고속)_왜관-태평건설" xfId="6716"/>
    <cellStyle name="_신태백(가실행)_도덕-고흥도로(투찰)_합덕-신례원(2공구)투찰_합덕-신례원(2공구)투찰_경찰서-터미널간도로(투찰)②_왜관-태평건설" xfId="6717"/>
    <cellStyle name="_신태백(가실행)_도덕-고흥도로(투찰)_합덕-신례원(2공구)투찰_합덕-신례원(2공구)투찰_마현생창(동양고속)" xfId="6718"/>
    <cellStyle name="_신태백(가실행)_도덕-고흥도로(투찰)_합덕-신례원(2공구)투찰_합덕-신례원(2공구)투찰_마현생창(동양고속)_왜관-태평건설" xfId="6719"/>
    <cellStyle name="_신태백(가실행)_도덕-고흥도로(투찰)_합덕-신례원(2공구)투찰_합덕-신례원(2공구)투찰_봉무지방산업단지도로(투찰)②" xfId="6720"/>
    <cellStyle name="_신태백(가실행)_도덕-고흥도로(투찰)_합덕-신례원(2공구)투찰_합덕-신례원(2공구)투찰_봉무지방산업단지도로(투찰)②_마현생창(동양고속)" xfId="6721"/>
    <cellStyle name="_신태백(가실행)_도덕-고흥도로(투찰)_합덕-신례원(2공구)투찰_합덕-신례원(2공구)투찰_봉무지방산업단지도로(투찰)②_마현생창(동양고속)_왜관-태평건설" xfId="6722"/>
    <cellStyle name="_신태백(가실행)_도덕-고흥도로(투찰)_합덕-신례원(2공구)투찰_합덕-신례원(2공구)투찰_봉무지방산업단지도로(투찰)②_왜관-태평건설" xfId="6723"/>
    <cellStyle name="_신태백(가실행)_도덕-고흥도로(투찰)_합덕-신례원(2공구)투찰_합덕-신례원(2공구)투찰_봉무지방산업단지도로(투찰)②+0.250%" xfId="6724"/>
    <cellStyle name="_신태백(가실행)_도덕-고흥도로(투찰)_합덕-신례원(2공구)투찰_합덕-신례원(2공구)투찰_봉무지방산업단지도로(투찰)②+0.250%_마현생창(동양고속)" xfId="6725"/>
    <cellStyle name="_신태백(가실행)_도덕-고흥도로(투찰)_합덕-신례원(2공구)투찰_합덕-신례원(2공구)투찰_봉무지방산업단지도로(투찰)②+0.250%_마현생창(동양고속)_왜관-태평건설" xfId="6726"/>
    <cellStyle name="_신태백(가실행)_도덕-고흥도로(투찰)_합덕-신례원(2공구)투찰_합덕-신례원(2공구)투찰_봉무지방산업단지도로(투찰)②+0.250%_왜관-태평건설" xfId="6727"/>
    <cellStyle name="_신태백(가실행)_도덕-고흥도로(투찰)_합덕-신례원(2공구)투찰_합덕-신례원(2공구)투찰_왜관-태평건설" xfId="6728"/>
    <cellStyle name="_신태백(가실행)_마현생창(동양고속)" xfId="6729"/>
    <cellStyle name="_신태백(가실행)_마현생창(동양고속)_왜관-태평건설" xfId="6730"/>
    <cellStyle name="_신태백(가실행)_봉무지방산업단지도로(투찰)②" xfId="6731"/>
    <cellStyle name="_신태백(가실행)_봉무지방산업단지도로(투찰)②_마현생창(동양고속)" xfId="6732"/>
    <cellStyle name="_신태백(가실행)_봉무지방산업단지도로(투찰)②_마현생창(동양고속)_왜관-태평건설" xfId="6733"/>
    <cellStyle name="_신태백(가실행)_봉무지방산업단지도로(투찰)②_왜관-태평건설" xfId="6734"/>
    <cellStyle name="_신태백(가실행)_봉무지방산업단지도로(투찰)②+0.250%" xfId="6735"/>
    <cellStyle name="_신태백(가실행)_봉무지방산업단지도로(투찰)②+0.250%_마현생창(동양고속)" xfId="6736"/>
    <cellStyle name="_신태백(가실행)_봉무지방산업단지도로(투찰)②+0.250%_마현생창(동양고속)_왜관-태평건설" xfId="6737"/>
    <cellStyle name="_신태백(가실행)_봉무지방산업단지도로(투찰)②+0.250%_왜관-태평건설" xfId="6738"/>
    <cellStyle name="_신태백(가실행)_수량집계표2(남부권광역상수도)" xfId="6739"/>
    <cellStyle name="_신태백(가실행)_수량집계표2(남부권광역상수도)_(주)한신공영 남부권광역상수도. xls." xfId="6740"/>
    <cellStyle name="_신태백(가실행)_수량집계표2(남부권광역상수도)_(주)한신공영 남부권광역상수도. xls._견적대비(주철관)" xfId="6741"/>
    <cellStyle name="_신태백(가실행)_수량집계표2(남부권광역상수도)_(주)한신공영 남부권광역상수도. xls._견적대비(주철관자재)" xfId="6742"/>
    <cellStyle name="_신태백(가실행)_수량집계표2(남부권광역상수도)_견적대비(주철관)" xfId="6743"/>
    <cellStyle name="_신태백(가실행)_수량집계표2(남부권광역상수도)_견적대비(주철관자재)" xfId="6744"/>
    <cellStyle name="_신태백(가실행)_수량집계표2(남부권광역상수도)_기타" xfId="6745"/>
    <cellStyle name="_신태백(가실행)_수량집계표2(남부권광역상수도)_기타_견적대비(주철관)" xfId="6746"/>
    <cellStyle name="_신태백(가실행)_수량집계표2(남부권광역상수도)_기타_견적대비(주철관자재)" xfId="6747"/>
    <cellStyle name="_신태백(가실행)_안산부대(투찰)⑤" xfId="6748"/>
    <cellStyle name="_신태백(가실행)_안산부대(투찰)⑤_경찰서-터미널간도로(투찰)②" xfId="6749"/>
    <cellStyle name="_신태백(가실행)_안산부대(투찰)⑤_경찰서-터미널간도로(투찰)②_마현생창(동양고속)" xfId="6750"/>
    <cellStyle name="_신태백(가실행)_안산부대(투찰)⑤_경찰서-터미널간도로(투찰)②_마현생창(동양고속)_왜관-태평건설" xfId="6751"/>
    <cellStyle name="_신태백(가실행)_안산부대(투찰)⑤_경찰서-터미널간도로(투찰)②_왜관-태평건설" xfId="6752"/>
    <cellStyle name="_신태백(가실행)_안산부대(투찰)⑤_마현생창(동양고속)" xfId="6753"/>
    <cellStyle name="_신태백(가실행)_안산부대(투찰)⑤_마현생창(동양고속)_왜관-태평건설" xfId="6754"/>
    <cellStyle name="_신태백(가실행)_안산부대(투찰)⑤_봉무지방산업단지도로(투찰)②" xfId="6755"/>
    <cellStyle name="_신태백(가실행)_안산부대(투찰)⑤_봉무지방산업단지도로(투찰)②_마현생창(동양고속)" xfId="6756"/>
    <cellStyle name="_신태백(가실행)_안산부대(투찰)⑤_봉무지방산업단지도로(투찰)②_마현생창(동양고속)_왜관-태평건설" xfId="6757"/>
    <cellStyle name="_신태백(가실행)_안산부대(투찰)⑤_봉무지방산업단지도로(투찰)②_왜관-태평건설" xfId="6758"/>
    <cellStyle name="_신태백(가실행)_안산부대(투찰)⑤_봉무지방산업단지도로(투찰)②+0.250%" xfId="6759"/>
    <cellStyle name="_신태백(가실행)_안산부대(투찰)⑤_봉무지방산업단지도로(투찰)②+0.250%_마현생창(동양고속)" xfId="6760"/>
    <cellStyle name="_신태백(가실행)_안산부대(투찰)⑤_봉무지방산업단지도로(투찰)②+0.250%_마현생창(동양고속)_왜관-태평건설" xfId="6761"/>
    <cellStyle name="_신태백(가실행)_안산부대(투찰)⑤_봉무지방산업단지도로(투찰)②+0.250%_왜관-태평건설" xfId="6762"/>
    <cellStyle name="_신태백(가실행)_안산부대(투찰)⑤_왜관-태평건설" xfId="6763"/>
    <cellStyle name="_신태백(가실행)_안산부대(투찰)⑤_합덕-신례원(2공구)투찰" xfId="6764"/>
    <cellStyle name="_신태백(가실행)_안산부대(투찰)⑤_합덕-신례원(2공구)투찰_경찰서-터미널간도로(투찰)②" xfId="6765"/>
    <cellStyle name="_신태백(가실행)_안산부대(투찰)⑤_합덕-신례원(2공구)투찰_경찰서-터미널간도로(투찰)②_마현생창(동양고속)" xfId="6766"/>
    <cellStyle name="_신태백(가실행)_안산부대(투찰)⑤_합덕-신례원(2공구)투찰_경찰서-터미널간도로(투찰)②_마현생창(동양고속)_왜관-태평건설" xfId="6767"/>
    <cellStyle name="_신태백(가실행)_안산부대(투찰)⑤_합덕-신례원(2공구)투찰_경찰서-터미널간도로(투찰)②_왜관-태평건설" xfId="6768"/>
    <cellStyle name="_신태백(가실행)_안산부대(투찰)⑤_합덕-신례원(2공구)투찰_마현생창(동양고속)" xfId="6769"/>
    <cellStyle name="_신태백(가실행)_안산부대(투찰)⑤_합덕-신례원(2공구)투찰_마현생창(동양고속)_왜관-태평건설" xfId="6770"/>
    <cellStyle name="_신태백(가실행)_안산부대(투찰)⑤_합덕-신례원(2공구)투찰_봉무지방산업단지도로(투찰)②" xfId="6771"/>
    <cellStyle name="_신태백(가실행)_안산부대(투찰)⑤_합덕-신례원(2공구)투찰_봉무지방산업단지도로(투찰)②_마현생창(동양고속)" xfId="6772"/>
    <cellStyle name="_신태백(가실행)_안산부대(투찰)⑤_합덕-신례원(2공구)투찰_봉무지방산업단지도로(투찰)②_마현생창(동양고속)_왜관-태평건설" xfId="6773"/>
    <cellStyle name="_신태백(가실행)_안산부대(투찰)⑤_합덕-신례원(2공구)투찰_봉무지방산업단지도로(투찰)②_왜관-태평건설" xfId="6774"/>
    <cellStyle name="_신태백(가실행)_안산부대(투찰)⑤_합덕-신례원(2공구)투찰_봉무지방산업단지도로(투찰)②+0.250%" xfId="6775"/>
    <cellStyle name="_신태백(가실행)_안산부대(투찰)⑤_합덕-신례원(2공구)투찰_봉무지방산업단지도로(투찰)②+0.250%_마현생창(동양고속)" xfId="6776"/>
    <cellStyle name="_신태백(가실행)_안산부대(투찰)⑤_합덕-신례원(2공구)투찰_봉무지방산업단지도로(투찰)②+0.250%_마현생창(동양고속)_왜관-태평건설" xfId="6777"/>
    <cellStyle name="_신태백(가실행)_안산부대(투찰)⑤_합덕-신례원(2공구)투찰_봉무지방산업단지도로(투찰)②+0.250%_왜관-태평건설" xfId="6778"/>
    <cellStyle name="_신태백(가실행)_안산부대(투찰)⑤_합덕-신례원(2공구)투찰_왜관-태평건설" xfId="6779"/>
    <cellStyle name="_신태백(가실행)_안산부대(투찰)⑤_합덕-신례원(2공구)투찰_합덕-신례원(2공구)투찰" xfId="6780"/>
    <cellStyle name="_신태백(가실행)_안산부대(투찰)⑤_합덕-신례원(2공구)투찰_합덕-신례원(2공구)투찰_경찰서-터미널간도로(투찰)②" xfId="6781"/>
    <cellStyle name="_신태백(가실행)_안산부대(투찰)⑤_합덕-신례원(2공구)투찰_합덕-신례원(2공구)투찰_경찰서-터미널간도로(투찰)②_마현생창(동양고속)" xfId="6782"/>
    <cellStyle name="_신태백(가실행)_안산부대(투찰)⑤_합덕-신례원(2공구)투찰_합덕-신례원(2공구)투찰_경찰서-터미널간도로(투찰)②_마현생창(동양고속)_왜관-태평건설" xfId="6783"/>
    <cellStyle name="_신태백(가실행)_안산부대(투찰)⑤_합덕-신례원(2공구)투찰_합덕-신례원(2공구)투찰_경찰서-터미널간도로(투찰)②_왜관-태평건설" xfId="6784"/>
    <cellStyle name="_신태백(가실행)_안산부대(투찰)⑤_합덕-신례원(2공구)투찰_합덕-신례원(2공구)투찰_마현생창(동양고속)" xfId="6785"/>
    <cellStyle name="_신태백(가실행)_안산부대(투찰)⑤_합덕-신례원(2공구)투찰_합덕-신례원(2공구)투찰_마현생창(동양고속)_왜관-태평건설" xfId="6786"/>
    <cellStyle name="_신태백(가실행)_안산부대(투찰)⑤_합덕-신례원(2공구)투찰_합덕-신례원(2공구)투찰_봉무지방산업단지도로(투찰)②" xfId="6787"/>
    <cellStyle name="_신태백(가실행)_안산부대(투찰)⑤_합덕-신례원(2공구)투찰_합덕-신례원(2공구)투찰_봉무지방산업단지도로(투찰)②_마현생창(동양고속)" xfId="6788"/>
    <cellStyle name="_신태백(가실행)_안산부대(투찰)⑤_합덕-신례원(2공구)투찰_합덕-신례원(2공구)투찰_봉무지방산업단지도로(투찰)②_마현생창(동양고속)_왜관-태평건설" xfId="6789"/>
    <cellStyle name="_신태백(가실행)_안산부대(투찰)⑤_합덕-신례원(2공구)투찰_합덕-신례원(2공구)투찰_봉무지방산업단지도로(투찰)②_왜관-태평건설" xfId="6790"/>
    <cellStyle name="_신태백(가실행)_안산부대(투찰)⑤_합덕-신례원(2공구)투찰_합덕-신례원(2공구)투찰_봉무지방산업단지도로(투찰)②+0.250%" xfId="6791"/>
    <cellStyle name="_신태백(가실행)_안산부대(투찰)⑤_합덕-신례원(2공구)투찰_합덕-신례원(2공구)투찰_봉무지방산업단지도로(투찰)②+0.250%_마현생창(동양고속)" xfId="6792"/>
    <cellStyle name="_신태백(가실행)_안산부대(투찰)⑤_합덕-신례원(2공구)투찰_합덕-신례원(2공구)투찰_봉무지방산업단지도로(투찰)②+0.250%_마현생창(동양고속)_왜관-태평건설" xfId="6793"/>
    <cellStyle name="_신태백(가실행)_안산부대(투찰)⑤_합덕-신례원(2공구)투찰_합덕-신례원(2공구)투찰_봉무지방산업단지도로(투찰)②+0.250%_왜관-태평건설" xfId="6794"/>
    <cellStyle name="_신태백(가실행)_안산부대(투찰)⑤_합덕-신례원(2공구)투찰_합덕-신례원(2공구)투찰_왜관-태평건설" xfId="6795"/>
    <cellStyle name="_신태백(가실행)_양곡부두(투찰)-0.31%" xfId="6796"/>
    <cellStyle name="_신태백(가실행)_양곡부두(투찰)-0.31%_경찰서-터미널간도로(투찰)②" xfId="6797"/>
    <cellStyle name="_신태백(가실행)_양곡부두(투찰)-0.31%_경찰서-터미널간도로(투찰)②_마현생창(동양고속)" xfId="6798"/>
    <cellStyle name="_신태백(가실행)_양곡부두(투찰)-0.31%_경찰서-터미널간도로(투찰)②_마현생창(동양고속)_왜관-태평건설" xfId="6799"/>
    <cellStyle name="_신태백(가실행)_양곡부두(투찰)-0.31%_경찰서-터미널간도로(투찰)②_왜관-태평건설" xfId="6800"/>
    <cellStyle name="_신태백(가실행)_양곡부두(투찰)-0.31%_마현생창(동양고속)" xfId="6801"/>
    <cellStyle name="_신태백(가실행)_양곡부두(투찰)-0.31%_마현생창(동양고속)_왜관-태평건설" xfId="6802"/>
    <cellStyle name="_신태백(가실행)_양곡부두(투찰)-0.31%_봉무지방산업단지도로(투찰)②" xfId="6803"/>
    <cellStyle name="_신태백(가실행)_양곡부두(투찰)-0.31%_봉무지방산업단지도로(투찰)②_마현생창(동양고속)" xfId="6804"/>
    <cellStyle name="_신태백(가실행)_양곡부두(투찰)-0.31%_봉무지방산업단지도로(투찰)②_마현생창(동양고속)_왜관-태평건설" xfId="6805"/>
    <cellStyle name="_신태백(가실행)_양곡부두(투찰)-0.31%_봉무지방산업단지도로(투찰)②_왜관-태평건설" xfId="6806"/>
    <cellStyle name="_신태백(가실행)_양곡부두(투찰)-0.31%_봉무지방산업단지도로(투찰)②+0.250%" xfId="6807"/>
    <cellStyle name="_신태백(가실행)_양곡부두(투찰)-0.31%_봉무지방산업단지도로(투찰)②+0.250%_마현생창(동양고속)" xfId="6808"/>
    <cellStyle name="_신태백(가실행)_양곡부두(투찰)-0.31%_봉무지방산업단지도로(투찰)②+0.250%_마현생창(동양고속)_왜관-태평건설" xfId="6809"/>
    <cellStyle name="_신태백(가실행)_양곡부두(투찰)-0.31%_봉무지방산업단지도로(투찰)②+0.250%_왜관-태평건설" xfId="6810"/>
    <cellStyle name="_신태백(가실행)_양곡부두(투찰)-0.31%_왜관-태평건설" xfId="6811"/>
    <cellStyle name="_신태백(가실행)_양곡부두(투찰)-0.31%_합덕-신례원(2공구)투찰" xfId="6812"/>
    <cellStyle name="_신태백(가실행)_양곡부두(투찰)-0.31%_합덕-신례원(2공구)투찰_경찰서-터미널간도로(투찰)②" xfId="6813"/>
    <cellStyle name="_신태백(가실행)_양곡부두(투찰)-0.31%_합덕-신례원(2공구)투찰_경찰서-터미널간도로(투찰)②_마현생창(동양고속)" xfId="6814"/>
    <cellStyle name="_신태백(가실행)_양곡부두(투찰)-0.31%_합덕-신례원(2공구)투찰_경찰서-터미널간도로(투찰)②_마현생창(동양고속)_왜관-태평건설" xfId="6815"/>
    <cellStyle name="_신태백(가실행)_양곡부두(투찰)-0.31%_합덕-신례원(2공구)투찰_경찰서-터미널간도로(투찰)②_왜관-태평건설" xfId="6816"/>
    <cellStyle name="_신태백(가실행)_양곡부두(투찰)-0.31%_합덕-신례원(2공구)투찰_마현생창(동양고속)" xfId="6817"/>
    <cellStyle name="_신태백(가실행)_양곡부두(투찰)-0.31%_합덕-신례원(2공구)투찰_마현생창(동양고속)_왜관-태평건설" xfId="6818"/>
    <cellStyle name="_신태백(가실행)_양곡부두(투찰)-0.31%_합덕-신례원(2공구)투찰_봉무지방산업단지도로(투찰)②" xfId="6819"/>
    <cellStyle name="_신태백(가실행)_양곡부두(투찰)-0.31%_합덕-신례원(2공구)투찰_봉무지방산업단지도로(투찰)②_마현생창(동양고속)" xfId="6820"/>
    <cellStyle name="_신태백(가실행)_양곡부두(투찰)-0.31%_합덕-신례원(2공구)투찰_봉무지방산업단지도로(투찰)②_마현생창(동양고속)_왜관-태평건설" xfId="6821"/>
    <cellStyle name="_신태백(가실행)_양곡부두(투찰)-0.31%_합덕-신례원(2공구)투찰_봉무지방산업단지도로(투찰)②_왜관-태평건설" xfId="6822"/>
    <cellStyle name="_신태백(가실행)_양곡부두(투찰)-0.31%_합덕-신례원(2공구)투찰_봉무지방산업단지도로(투찰)②+0.250%" xfId="6823"/>
    <cellStyle name="_신태백(가실행)_양곡부두(투찰)-0.31%_합덕-신례원(2공구)투찰_봉무지방산업단지도로(투찰)②+0.250%_마현생창(동양고속)" xfId="6824"/>
    <cellStyle name="_신태백(가실행)_양곡부두(투찰)-0.31%_합덕-신례원(2공구)투찰_봉무지방산업단지도로(투찰)②+0.250%_마현생창(동양고속)_왜관-태평건설" xfId="6825"/>
    <cellStyle name="_신태백(가실행)_양곡부두(투찰)-0.31%_합덕-신례원(2공구)투찰_봉무지방산업단지도로(투찰)②+0.250%_왜관-태평건설" xfId="6826"/>
    <cellStyle name="_신태백(가실행)_양곡부두(투찰)-0.31%_합덕-신례원(2공구)투찰_왜관-태평건설" xfId="6827"/>
    <cellStyle name="_신태백(가실행)_양곡부두(투찰)-0.31%_합덕-신례원(2공구)투찰_합덕-신례원(2공구)투찰" xfId="6828"/>
    <cellStyle name="_신태백(가실행)_양곡부두(투찰)-0.31%_합덕-신례원(2공구)투찰_합덕-신례원(2공구)투찰_경찰서-터미널간도로(투찰)②" xfId="6829"/>
    <cellStyle name="_신태백(가실행)_양곡부두(투찰)-0.31%_합덕-신례원(2공구)투찰_합덕-신례원(2공구)투찰_경찰서-터미널간도로(투찰)②_마현생창(동양고속)" xfId="6830"/>
    <cellStyle name="_신태백(가실행)_양곡부두(투찰)-0.31%_합덕-신례원(2공구)투찰_합덕-신례원(2공구)투찰_경찰서-터미널간도로(투찰)②_마현생창(동양고속)_왜관-태평건설" xfId="6831"/>
    <cellStyle name="_신태백(가실행)_양곡부두(투찰)-0.31%_합덕-신례원(2공구)투찰_합덕-신례원(2공구)투찰_경찰서-터미널간도로(투찰)②_왜관-태평건설" xfId="6832"/>
    <cellStyle name="_신태백(가실행)_양곡부두(투찰)-0.31%_합덕-신례원(2공구)투찰_합덕-신례원(2공구)투찰_마현생창(동양고속)" xfId="6833"/>
    <cellStyle name="_신태백(가실행)_양곡부두(투찰)-0.31%_합덕-신례원(2공구)투찰_합덕-신례원(2공구)투찰_마현생창(동양고속)_왜관-태평건설" xfId="6834"/>
    <cellStyle name="_신태백(가실행)_양곡부두(투찰)-0.31%_합덕-신례원(2공구)투찰_합덕-신례원(2공구)투찰_봉무지방산업단지도로(투찰)②" xfId="6835"/>
    <cellStyle name="_신태백(가실행)_양곡부두(투찰)-0.31%_합덕-신례원(2공구)투찰_합덕-신례원(2공구)투찰_봉무지방산업단지도로(투찰)②_마현생창(동양고속)" xfId="6836"/>
    <cellStyle name="_신태백(가실행)_양곡부두(투찰)-0.31%_합덕-신례원(2공구)투찰_합덕-신례원(2공구)투찰_봉무지방산업단지도로(투찰)②_마현생창(동양고속)_왜관-태평건설" xfId="6837"/>
    <cellStyle name="_신태백(가실행)_양곡부두(투찰)-0.31%_합덕-신례원(2공구)투찰_합덕-신례원(2공구)투찰_봉무지방산업단지도로(투찰)②_왜관-태평건설" xfId="6838"/>
    <cellStyle name="_신태백(가실행)_양곡부두(투찰)-0.31%_합덕-신례원(2공구)투찰_합덕-신례원(2공구)투찰_봉무지방산업단지도로(투찰)②+0.250%" xfId="6839"/>
    <cellStyle name="_신태백(가실행)_양곡부두(투찰)-0.31%_합덕-신례원(2공구)투찰_합덕-신례원(2공구)투찰_봉무지방산업단지도로(투찰)②+0.250%_마현생창(동양고속)" xfId="6840"/>
    <cellStyle name="_신태백(가실행)_양곡부두(투찰)-0.31%_합덕-신례원(2공구)투찰_합덕-신례원(2공구)투찰_봉무지방산업단지도로(투찰)②+0.250%_마현생창(동양고속)_왜관-태평건설" xfId="6841"/>
    <cellStyle name="_신태백(가실행)_양곡부두(투찰)-0.31%_합덕-신례원(2공구)투찰_합덕-신례원(2공구)투찰_봉무지방산업단지도로(투찰)②+0.250%_왜관-태평건설" xfId="6842"/>
    <cellStyle name="_신태백(가실행)_양곡부두(투찰)-0.31%_합덕-신례원(2공구)투찰_합덕-신례원(2공구)투찰_왜관-태평건설" xfId="6843"/>
    <cellStyle name="_신태백(가실행)_왜관-태평건설" xfId="6844"/>
    <cellStyle name="_신태백(가실행)_주철관1(1)" xfId="6845"/>
    <cellStyle name="_신태백(가실행)_주철관1(1)_견적대비(주철관)" xfId="6846"/>
    <cellStyle name="_신태백(가실행)_주철관1(1)_견적대비(주철관자재)" xfId="6847"/>
    <cellStyle name="_신태백(가실행)_창원상수도(토목)투찰" xfId="6848"/>
    <cellStyle name="_신태백(가실행)_창원상수도(토목)투찰_경찰서-터미널간도로(투찰)②" xfId="6849"/>
    <cellStyle name="_신태백(가실행)_창원상수도(토목)투찰_경찰서-터미널간도로(투찰)②_마현생창(동양고속)" xfId="6850"/>
    <cellStyle name="_신태백(가실행)_창원상수도(토목)투찰_경찰서-터미널간도로(투찰)②_마현생창(동양고속)_왜관-태평건설" xfId="6851"/>
    <cellStyle name="_신태백(가실행)_창원상수도(토목)투찰_경찰서-터미널간도로(투찰)②_왜관-태평건설" xfId="6852"/>
    <cellStyle name="_신태백(가실행)_창원상수도(토목)투찰_마현생창(동양고속)" xfId="6853"/>
    <cellStyle name="_신태백(가실행)_창원상수도(토목)투찰_마현생창(동양고속)_왜관-태평건설" xfId="6854"/>
    <cellStyle name="_신태백(가실행)_창원상수도(토목)투찰_봉무지방산업단지도로(투찰)②" xfId="6855"/>
    <cellStyle name="_신태백(가실행)_창원상수도(토목)투찰_봉무지방산업단지도로(투찰)②_마현생창(동양고속)" xfId="6856"/>
    <cellStyle name="_신태백(가실행)_창원상수도(토목)투찰_봉무지방산업단지도로(투찰)②_마현생창(동양고속)_왜관-태평건설" xfId="6857"/>
    <cellStyle name="_신태백(가실행)_창원상수도(토목)투찰_봉무지방산업단지도로(투찰)②_왜관-태평건설" xfId="6858"/>
    <cellStyle name="_신태백(가실행)_창원상수도(토목)투찰_봉무지방산업단지도로(투찰)②+0.250%" xfId="6859"/>
    <cellStyle name="_신태백(가실행)_창원상수도(토목)투찰_봉무지방산업단지도로(투찰)②+0.250%_마현생창(동양고속)" xfId="6860"/>
    <cellStyle name="_신태백(가실행)_창원상수도(토목)투찰_봉무지방산업단지도로(투찰)②+0.250%_마현생창(동양고속)_왜관-태평건설" xfId="6861"/>
    <cellStyle name="_신태백(가실행)_창원상수도(토목)투찰_봉무지방산업단지도로(투찰)②+0.250%_왜관-태평건설" xfId="6862"/>
    <cellStyle name="_신태백(가실행)_창원상수도(토목)투찰_왜관-태평건설" xfId="6863"/>
    <cellStyle name="_신태백(가실행)_창원상수도(토목)투찰_합덕-신례원(2공구)투찰" xfId="6864"/>
    <cellStyle name="_신태백(가실행)_창원상수도(토목)투찰_합덕-신례원(2공구)투찰_경찰서-터미널간도로(투찰)②" xfId="6865"/>
    <cellStyle name="_신태백(가실행)_창원상수도(토목)투찰_합덕-신례원(2공구)투찰_경찰서-터미널간도로(투찰)②_마현생창(동양고속)" xfId="6866"/>
    <cellStyle name="_신태백(가실행)_창원상수도(토목)투찰_합덕-신례원(2공구)투찰_경찰서-터미널간도로(투찰)②_마현생창(동양고속)_왜관-태평건설" xfId="6867"/>
    <cellStyle name="_신태백(가실행)_창원상수도(토목)투찰_합덕-신례원(2공구)투찰_경찰서-터미널간도로(투찰)②_왜관-태평건설" xfId="6868"/>
    <cellStyle name="_신태백(가실행)_창원상수도(토목)투찰_합덕-신례원(2공구)투찰_마현생창(동양고속)" xfId="6869"/>
    <cellStyle name="_신태백(가실행)_창원상수도(토목)투찰_합덕-신례원(2공구)투찰_마현생창(동양고속)_왜관-태평건설" xfId="6870"/>
    <cellStyle name="_신태백(가실행)_창원상수도(토목)투찰_합덕-신례원(2공구)투찰_봉무지방산업단지도로(투찰)②" xfId="6871"/>
    <cellStyle name="_신태백(가실행)_창원상수도(토목)투찰_합덕-신례원(2공구)투찰_봉무지방산업단지도로(투찰)②_마현생창(동양고속)" xfId="6872"/>
    <cellStyle name="_신태백(가실행)_창원상수도(토목)투찰_합덕-신례원(2공구)투찰_봉무지방산업단지도로(투찰)②_마현생창(동양고속)_왜관-태평건설" xfId="6873"/>
    <cellStyle name="_신태백(가실행)_창원상수도(토목)투찰_합덕-신례원(2공구)투찰_봉무지방산업단지도로(투찰)②_왜관-태평건설" xfId="6874"/>
    <cellStyle name="_신태백(가실행)_창원상수도(토목)투찰_합덕-신례원(2공구)투찰_봉무지방산업단지도로(투찰)②+0.250%" xfId="6875"/>
    <cellStyle name="_신태백(가실행)_창원상수도(토목)투찰_합덕-신례원(2공구)투찰_봉무지방산업단지도로(투찰)②+0.250%_마현생창(동양고속)" xfId="6876"/>
    <cellStyle name="_신태백(가실행)_창원상수도(토목)투찰_합덕-신례원(2공구)투찰_봉무지방산업단지도로(투찰)②+0.250%_마현생창(동양고속)_왜관-태평건설" xfId="6877"/>
    <cellStyle name="_신태백(가실행)_창원상수도(토목)투찰_합덕-신례원(2공구)투찰_봉무지방산업단지도로(투찰)②+0.250%_왜관-태평건설" xfId="6878"/>
    <cellStyle name="_신태백(가실행)_창원상수도(토목)투찰_합덕-신례원(2공구)투찰_왜관-태평건설" xfId="6879"/>
    <cellStyle name="_신태백(가실행)_창원상수도(토목)투찰_합덕-신례원(2공구)투찰_합덕-신례원(2공구)투찰" xfId="6880"/>
    <cellStyle name="_신태백(가실행)_창원상수도(토목)투찰_합덕-신례원(2공구)투찰_합덕-신례원(2공구)투찰_경찰서-터미널간도로(투찰)②" xfId="6881"/>
    <cellStyle name="_신태백(가실행)_창원상수도(토목)투찰_합덕-신례원(2공구)투찰_합덕-신례원(2공구)투찰_경찰서-터미널간도로(투찰)②_마현생창(동양고속)" xfId="6882"/>
    <cellStyle name="_신태백(가실행)_창원상수도(토목)투찰_합덕-신례원(2공구)투찰_합덕-신례원(2공구)투찰_경찰서-터미널간도로(투찰)②_마현생창(동양고속)_왜관-태평건설" xfId="6883"/>
    <cellStyle name="_신태백(가실행)_창원상수도(토목)투찰_합덕-신례원(2공구)투찰_합덕-신례원(2공구)투찰_경찰서-터미널간도로(투찰)②_왜관-태평건설" xfId="6884"/>
    <cellStyle name="_신태백(가실행)_창원상수도(토목)투찰_합덕-신례원(2공구)투찰_합덕-신례원(2공구)투찰_마현생창(동양고속)" xfId="6885"/>
    <cellStyle name="_신태백(가실행)_창원상수도(토목)투찰_합덕-신례원(2공구)투찰_합덕-신례원(2공구)투찰_마현생창(동양고속)_왜관-태평건설" xfId="6886"/>
    <cellStyle name="_신태백(가실행)_창원상수도(토목)투찰_합덕-신례원(2공구)투찰_합덕-신례원(2공구)투찰_봉무지방산업단지도로(투찰)②" xfId="6887"/>
    <cellStyle name="_신태백(가실행)_창원상수도(토목)투찰_합덕-신례원(2공구)투찰_합덕-신례원(2공구)투찰_봉무지방산업단지도로(투찰)②_마현생창(동양고속)" xfId="6888"/>
    <cellStyle name="_신태백(가실행)_창원상수도(토목)투찰_합덕-신례원(2공구)투찰_합덕-신례원(2공구)투찰_봉무지방산업단지도로(투찰)②_마현생창(동양고속)_왜관-태평건설" xfId="6889"/>
    <cellStyle name="_신태백(가실행)_창원상수도(토목)투찰_합덕-신례원(2공구)투찰_합덕-신례원(2공구)투찰_봉무지방산업단지도로(투찰)②_왜관-태평건설" xfId="6890"/>
    <cellStyle name="_신태백(가실행)_창원상수도(토목)투찰_합덕-신례원(2공구)투찰_합덕-신례원(2공구)투찰_봉무지방산업단지도로(투찰)②+0.250%" xfId="6891"/>
    <cellStyle name="_신태백(가실행)_창원상수도(토목)투찰_합덕-신례원(2공구)투찰_합덕-신례원(2공구)투찰_봉무지방산업단지도로(투찰)②+0.250%_마현생창(동양고속)" xfId="6892"/>
    <cellStyle name="_신태백(가실행)_창원상수도(토목)투찰_합덕-신례원(2공구)투찰_합덕-신례원(2공구)투찰_봉무지방산업단지도로(투찰)②+0.250%_마현생창(동양고속)_왜관-태평건설" xfId="6893"/>
    <cellStyle name="_신태백(가실행)_창원상수도(토목)투찰_합덕-신례원(2공구)투찰_합덕-신례원(2공구)투찰_봉무지방산업단지도로(투찰)②+0.250%_왜관-태평건설" xfId="6894"/>
    <cellStyle name="_신태백(가실행)_창원상수도(토목)투찰_합덕-신례원(2공구)투찰_합덕-신례원(2공구)투찰_왜관-태평건설" xfId="6895"/>
    <cellStyle name="_신태백(가실행)_합덕-신례원(2공구)투찰" xfId="6896"/>
    <cellStyle name="_신태백(가실행)_합덕-신례원(2공구)투찰_경찰서-터미널간도로(투찰)②" xfId="6897"/>
    <cellStyle name="_신태백(가실행)_합덕-신례원(2공구)투찰_경찰서-터미널간도로(투찰)②_마현생창(동양고속)" xfId="6898"/>
    <cellStyle name="_신태백(가실행)_합덕-신례원(2공구)투찰_경찰서-터미널간도로(투찰)②_마현생창(동양고속)_왜관-태평건설" xfId="6899"/>
    <cellStyle name="_신태백(가실행)_합덕-신례원(2공구)투찰_경찰서-터미널간도로(투찰)②_왜관-태평건설" xfId="6900"/>
    <cellStyle name="_신태백(가실행)_합덕-신례원(2공구)투찰_마현생창(동양고속)" xfId="6901"/>
    <cellStyle name="_신태백(가실행)_합덕-신례원(2공구)투찰_마현생창(동양고속)_왜관-태평건설" xfId="6902"/>
    <cellStyle name="_신태백(가실행)_합덕-신례원(2공구)투찰_봉무지방산업단지도로(투찰)②" xfId="6903"/>
    <cellStyle name="_신태백(가실행)_합덕-신례원(2공구)투찰_봉무지방산업단지도로(투찰)②_마현생창(동양고속)" xfId="6904"/>
    <cellStyle name="_신태백(가실행)_합덕-신례원(2공구)투찰_봉무지방산업단지도로(투찰)②_마현생창(동양고속)_왜관-태평건설" xfId="6905"/>
    <cellStyle name="_신태백(가실행)_합덕-신례원(2공구)투찰_봉무지방산업단지도로(투찰)②_왜관-태평건설" xfId="6906"/>
    <cellStyle name="_신태백(가실행)_합덕-신례원(2공구)투찰_봉무지방산업단지도로(투찰)②+0.250%" xfId="6907"/>
    <cellStyle name="_신태백(가실행)_합덕-신례원(2공구)투찰_봉무지방산업단지도로(투찰)②+0.250%_마현생창(동양고속)" xfId="6908"/>
    <cellStyle name="_신태백(가실행)_합덕-신례원(2공구)투찰_봉무지방산업단지도로(투찰)②+0.250%_마현생창(동양고속)_왜관-태평건설" xfId="6909"/>
    <cellStyle name="_신태백(가실행)_합덕-신례원(2공구)투찰_봉무지방산업단지도로(투찰)②+0.250%_왜관-태평건설" xfId="6910"/>
    <cellStyle name="_신태백(가실행)_합덕-신례원(2공구)투찰_왜관-태평건설" xfId="6911"/>
    <cellStyle name="_신태백(가실행)_합덕-신례원(2공구)투찰_합덕-신례원(2공구)투찰" xfId="6912"/>
    <cellStyle name="_신태백(가실행)_합덕-신례원(2공구)투찰_합덕-신례원(2공구)투찰_경찰서-터미널간도로(투찰)②" xfId="6913"/>
    <cellStyle name="_신태백(가실행)_합덕-신례원(2공구)투찰_합덕-신례원(2공구)투찰_경찰서-터미널간도로(투찰)②_마현생창(동양고속)" xfId="6914"/>
    <cellStyle name="_신태백(가실행)_합덕-신례원(2공구)투찰_합덕-신례원(2공구)투찰_경찰서-터미널간도로(투찰)②_마현생창(동양고속)_왜관-태평건설" xfId="6915"/>
    <cellStyle name="_신태백(가실행)_합덕-신례원(2공구)투찰_합덕-신례원(2공구)투찰_경찰서-터미널간도로(투찰)②_왜관-태평건설" xfId="6916"/>
    <cellStyle name="_신태백(가실행)_합덕-신례원(2공구)투찰_합덕-신례원(2공구)투찰_마현생창(동양고속)" xfId="6917"/>
    <cellStyle name="_신태백(가실행)_합덕-신례원(2공구)투찰_합덕-신례원(2공구)투찰_마현생창(동양고속)_왜관-태평건설" xfId="6918"/>
    <cellStyle name="_신태백(가실행)_합덕-신례원(2공구)투찰_합덕-신례원(2공구)투찰_봉무지방산업단지도로(투찰)②" xfId="6919"/>
    <cellStyle name="_신태백(가실행)_합덕-신례원(2공구)투찰_합덕-신례원(2공구)투찰_봉무지방산업단지도로(투찰)②_마현생창(동양고속)" xfId="6920"/>
    <cellStyle name="_신태백(가실행)_합덕-신례원(2공구)투찰_합덕-신례원(2공구)투찰_봉무지방산업단지도로(투찰)②_마현생창(동양고속)_왜관-태평건설" xfId="6921"/>
    <cellStyle name="_신태백(가실행)_합덕-신례원(2공구)투찰_합덕-신례원(2공구)투찰_봉무지방산업단지도로(투찰)②_왜관-태평건설" xfId="6922"/>
    <cellStyle name="_신태백(가실행)_합덕-신례원(2공구)투찰_합덕-신례원(2공구)투찰_봉무지방산업단지도로(투찰)②+0.250%" xfId="6923"/>
    <cellStyle name="_신태백(가실행)_합덕-신례원(2공구)투찰_합덕-신례원(2공구)투찰_봉무지방산업단지도로(투찰)②+0.250%_마현생창(동양고속)" xfId="6924"/>
    <cellStyle name="_신태백(가실행)_합덕-신례원(2공구)투찰_합덕-신례원(2공구)투찰_봉무지방산업단지도로(투찰)②+0.250%_마현생창(동양고속)_왜관-태평건설" xfId="6925"/>
    <cellStyle name="_신태백(가실행)_합덕-신례원(2공구)투찰_합덕-신례원(2공구)투찰_봉무지방산업단지도로(투찰)②+0.250%_왜관-태평건설" xfId="6926"/>
    <cellStyle name="_신태백(가실행)_합덕-신례원(2공구)투찰_합덕-신례원(2공구)투찰_왜관-태평건설" xfId="6927"/>
    <cellStyle name="_신태백(투찰내역)2" xfId="6928"/>
    <cellStyle name="_실정보고(삼정교터파기검측)변경2" xfId="6929"/>
    <cellStyle name="_실정보고(삼정교터파기검측)변경2_기성5차1회" xfId="6930"/>
    <cellStyle name="_실정보고서" xfId="6931"/>
    <cellStyle name="_실정보고서(처리장난간및사다리)" xfId="6932"/>
    <cellStyle name="_실행갑지" xfId="6933"/>
    <cellStyle name="_실행갑지(변경)" xfId="6934"/>
    <cellStyle name="_실행내역(아+부)" xfId="6935"/>
    <cellStyle name="_실행내역2001년1월변경" xfId="6936"/>
    <cellStyle name="_실행내역2001년1월변경_2003년실행양식" xfId="6937"/>
    <cellStyle name="_실행내역2001년1월변경_2003년실행양식_2004년실행-제천도담(검토중)" xfId="6938"/>
    <cellStyle name="_실행내역2001년1월변경_2003년실행양식_2004년실행-제천도담(검토중)_2004년실행-제천도담(승인)" xfId="6939"/>
    <cellStyle name="_실행내역2001년1월변경_2003년실행양식_2004년실행-제천도담(검토중)_2004년실행-제천도담(승인)_잔여실행" xfId="6940"/>
    <cellStyle name="_실행내역2001년1월변경_2003년실행양식_2004년실행-제천도담(검토중)_2005년실행" xfId="6941"/>
    <cellStyle name="_실행내역2001년1월변경_2003년실행양식_2004년실행-제천도담(검토중)_2005년실행_잔여실행" xfId="6942"/>
    <cellStyle name="_실행내역2001년1월변경_2003년실행양식_2004년실행-제천도담(검토중)_잔여실행" xfId="6943"/>
    <cellStyle name="_실행내역2001년1월변경_2003년실행양식_잔여실행" xfId="6944"/>
    <cellStyle name="_실행내역2001년1월변경_2003년실행양식_제천-도담" xfId="6945"/>
    <cellStyle name="_실행내역2001년1월변경_2003년실행양식_제천-도담_2004년실행-제천도담(검토중)" xfId="6946"/>
    <cellStyle name="_실행내역2001년1월변경_2003년실행양식_제천-도담_2004년실행-제천도담(검토중)_2004년실행-제천도담(승인)" xfId="6947"/>
    <cellStyle name="_실행내역2001년1월변경_2003년실행양식_제천-도담_2004년실행-제천도담(검토중)_2004년실행-제천도담(승인)_잔여실행" xfId="6948"/>
    <cellStyle name="_실행내역2001년1월변경_2003년실행양식_제천-도담_2004년실행-제천도담(검토중)_2005년실행" xfId="6949"/>
    <cellStyle name="_실행내역2001년1월변경_2003년실행양식_제천-도담_2004년실행-제천도담(검토중)_2005년실행_잔여실행" xfId="6950"/>
    <cellStyle name="_실행내역2001년1월변경_2003년실행양식_제천-도담_2004년실행-제천도담(검토중)_잔여실행" xfId="6951"/>
    <cellStyle name="_실행내역2001년1월변경_2003년실행양식_제천-도담_단가산출서" xfId="6952"/>
    <cellStyle name="_실행내역2001년1월변경_2003년실행양식_제천-도담_단가산출서_2004년실행-제천도담(검토중)" xfId="6953"/>
    <cellStyle name="_실행내역2001년1월변경_2003년실행양식_제천-도담_단가산출서_2004년실행-제천도담(검토중)_2004년실행-제천도담(승인)" xfId="6954"/>
    <cellStyle name="_실행내역2001년1월변경_2003년실행양식_제천-도담_단가산출서_2004년실행-제천도담(검토중)_2004년실행-제천도담(승인)_잔여실행" xfId="6955"/>
    <cellStyle name="_실행내역2001년1월변경_2003년실행양식_제천-도담_단가산출서_2004년실행-제천도담(검토중)_2005년실행" xfId="6956"/>
    <cellStyle name="_실행내역2001년1월변경_2003년실행양식_제천-도담_단가산출서_2004년실행-제천도담(검토중)_2005년실행_잔여실행" xfId="6957"/>
    <cellStyle name="_실행내역2001년1월변경_2003년실행양식_제천-도담_단가산출서_2004년실행-제천도담(검토중)_잔여실행" xfId="6958"/>
    <cellStyle name="_실행내역2001년1월변경_2003년실행양식_제천-도담_단가산출서_잔여실행" xfId="6959"/>
    <cellStyle name="_실행내역2001년1월변경_2003년실행양식_제천-도담_잔여실행" xfId="6960"/>
    <cellStyle name="_실행내역2001년1월변경_2003년실행양식_제천-도담_제천-도담" xfId="6961"/>
    <cellStyle name="_실행내역2001년1월변경_2003년실행양식_제천-도담_제천-도담_2004년실행-제천도담(검토중)" xfId="6962"/>
    <cellStyle name="_실행내역2001년1월변경_2003년실행양식_제천-도담_제천-도담_2004년실행-제천도담(검토중)_2004년실행-제천도담(승인)" xfId="6963"/>
    <cellStyle name="_실행내역2001년1월변경_2003년실행양식_제천-도담_제천-도담_2004년실행-제천도담(검토중)_2004년실행-제천도담(승인)_잔여실행" xfId="6964"/>
    <cellStyle name="_실행내역2001년1월변경_2003년실행양식_제천-도담_제천-도담_2004년실행-제천도담(검토중)_2005년실행" xfId="6965"/>
    <cellStyle name="_실행내역2001년1월변경_2003년실행양식_제천-도담_제천-도담_2004년실행-제천도담(검토중)_2005년실행_잔여실행" xfId="6966"/>
    <cellStyle name="_실행내역2001년1월변경_2003년실행양식_제천-도담_제천-도담_2004년실행-제천도담(검토중)_잔여실행" xfId="6967"/>
    <cellStyle name="_실행내역2001년1월변경_2003년실행양식_제천-도담_제천-도담_잔여실행" xfId="6968"/>
    <cellStyle name="_실행내역2001년1월변경_2003년실행양식_제천-도담_현장개설보고서(제천-도담)" xfId="6969"/>
    <cellStyle name="_실행내역2001년1월변경_2003년실행양식_제천-도담_현장개설보고서(제천-도담)_2004년실행-제천도담(검토중)" xfId="6970"/>
    <cellStyle name="_실행내역2001년1월변경_2003년실행양식_제천-도담_현장개설보고서(제천-도담)_2004년실행-제천도담(검토중)_2004년실행-제천도담(승인)" xfId="6971"/>
    <cellStyle name="_실행내역2001년1월변경_2003년실행양식_제천-도담_현장개설보고서(제천-도담)_2004년실행-제천도담(검토중)_2004년실행-제천도담(승인)_잔여실행" xfId="6972"/>
    <cellStyle name="_실행내역2001년1월변경_2003년실행양식_제천-도담_현장개설보고서(제천-도담)_2004년실행-제천도담(검토중)_2005년실행" xfId="6973"/>
    <cellStyle name="_실행내역2001년1월변경_2003년실행양식_제천-도담_현장개설보고서(제천-도담)_2004년실행-제천도담(검토중)_2005년실행_잔여실행" xfId="6974"/>
    <cellStyle name="_실행내역2001년1월변경_2003년실행양식_제천-도담_현장개설보고서(제천-도담)_2004년실행-제천도담(검토중)_잔여실행" xfId="6975"/>
    <cellStyle name="_실행내역2001년1월변경_2003년실행양식_제천-도담_현장개설보고서(제천-도담)_잔여실행" xfId="6976"/>
    <cellStyle name="_실행내역2001년1월변경_2004년실행-제천도담(검토중)" xfId="6977"/>
    <cellStyle name="_실행내역2001년1월변경_2004년실행-제천도담(검토중)_2004년실행-제천도담(승인)" xfId="6978"/>
    <cellStyle name="_실행내역2001년1월변경_2004년실행-제천도담(검토중)_2004년실행-제천도담(승인)_잔여실행" xfId="6979"/>
    <cellStyle name="_실행내역2001년1월변경_2004년실행-제천도담(검토중)_2005년실행" xfId="6980"/>
    <cellStyle name="_실행내역2001년1월변경_2004년실행-제천도담(검토중)_2005년실행_잔여실행" xfId="6981"/>
    <cellStyle name="_실행내역2001년1월변경_2004년실행-제천도담(검토중)_잔여실행" xfId="6982"/>
    <cellStyle name="_실행내역2001년1월변경_단가산출서" xfId="6983"/>
    <cellStyle name="_실행내역2001년1월변경_단가산출서_2004년실행-제천도담(검토중)" xfId="6984"/>
    <cellStyle name="_실행내역2001년1월변경_단가산출서_2004년실행-제천도담(검토중)_2004년실행-제천도담(승인)" xfId="6985"/>
    <cellStyle name="_실행내역2001년1월변경_단가산출서_2004년실행-제천도담(검토중)_2004년실행-제천도담(승인)_잔여실행" xfId="6986"/>
    <cellStyle name="_실행내역2001년1월변경_단가산출서_2004년실행-제천도담(검토중)_2005년실행" xfId="6987"/>
    <cellStyle name="_실행내역2001년1월변경_단가산출서_2004년실행-제천도담(검토중)_2005년실행_잔여실행" xfId="6988"/>
    <cellStyle name="_실행내역2001년1월변경_단가산출서_2004년실행-제천도담(검토중)_잔여실행" xfId="6989"/>
    <cellStyle name="_실행내역2001년1월변경_단가산출서_잔여실행" xfId="6990"/>
    <cellStyle name="_실행내역2001년1월변경_문산현장개설보고서" xfId="6991"/>
    <cellStyle name="_실행내역2001년1월변경_문산현장개설보고서_2004년실행-제천도담(검토중)" xfId="6992"/>
    <cellStyle name="_실행내역2001년1월변경_문산현장개설보고서_2004년실행-제천도담(검토중)_2004년실행-제천도담(승인)" xfId="6993"/>
    <cellStyle name="_실행내역2001년1월변경_문산현장개설보고서_2004년실행-제천도담(검토중)_2004년실행-제천도담(승인)_잔여실행" xfId="6994"/>
    <cellStyle name="_실행내역2001년1월변경_문산현장개설보고서_2004년실행-제천도담(검토중)_2005년실행" xfId="6995"/>
    <cellStyle name="_실행내역2001년1월변경_문산현장개설보고서_2004년실행-제천도담(검토중)_2005년실행_잔여실행" xfId="6996"/>
    <cellStyle name="_실행내역2001년1월변경_문산현장개설보고서_2004년실행-제천도담(검토중)_잔여실행" xfId="6997"/>
    <cellStyle name="_실행내역2001년1월변경_문산현장개설보고서_잔여실행" xfId="6998"/>
    <cellStyle name="_실행내역2001년1월변경_문산현장개설보고서_제천-도담" xfId="6999"/>
    <cellStyle name="_실행내역2001년1월변경_문산현장개설보고서_제천-도담_2004년실행-제천도담(검토중)" xfId="7000"/>
    <cellStyle name="_실행내역2001년1월변경_문산현장개설보고서_제천-도담_2004년실행-제천도담(검토중)_2004년실행-제천도담(승인)" xfId="7001"/>
    <cellStyle name="_실행내역2001년1월변경_문산현장개설보고서_제천-도담_2004년실행-제천도담(검토중)_2004년실행-제천도담(승인)_잔여실행" xfId="7002"/>
    <cellStyle name="_실행내역2001년1월변경_문산현장개설보고서_제천-도담_2004년실행-제천도담(검토중)_2005년실행" xfId="7003"/>
    <cellStyle name="_실행내역2001년1월변경_문산현장개설보고서_제천-도담_2004년실행-제천도담(검토중)_2005년실행_잔여실행" xfId="7004"/>
    <cellStyle name="_실행내역2001년1월변경_문산현장개설보고서_제천-도담_2004년실행-제천도담(검토중)_잔여실행" xfId="7005"/>
    <cellStyle name="_실행내역2001년1월변경_문산현장개설보고서_제천-도담_단가산출서" xfId="7006"/>
    <cellStyle name="_실행내역2001년1월변경_문산현장개설보고서_제천-도담_단가산출서_2004년실행-제천도담(검토중)" xfId="7007"/>
    <cellStyle name="_실행내역2001년1월변경_문산현장개설보고서_제천-도담_단가산출서_2004년실행-제천도담(검토중)_2004년실행-제천도담(승인)" xfId="7008"/>
    <cellStyle name="_실행내역2001년1월변경_문산현장개설보고서_제천-도담_단가산출서_2004년실행-제천도담(검토중)_2004년실행-제천도담(승인)_잔여실행" xfId="7009"/>
    <cellStyle name="_실행내역2001년1월변경_문산현장개설보고서_제천-도담_단가산출서_2004년실행-제천도담(검토중)_2005년실행" xfId="7010"/>
    <cellStyle name="_실행내역2001년1월변경_문산현장개설보고서_제천-도담_단가산출서_2004년실행-제천도담(검토중)_2005년실행_잔여실행" xfId="7011"/>
    <cellStyle name="_실행내역2001년1월변경_문산현장개설보고서_제천-도담_단가산출서_2004년실행-제천도담(검토중)_잔여실행" xfId="7012"/>
    <cellStyle name="_실행내역2001년1월변경_문산현장개설보고서_제천-도담_단가산출서_잔여실행" xfId="7013"/>
    <cellStyle name="_실행내역2001년1월변경_문산현장개설보고서_제천-도담_잔여실행" xfId="7014"/>
    <cellStyle name="_실행내역2001년1월변경_문산현장개설보고서_제천-도담_제천-도담" xfId="7015"/>
    <cellStyle name="_실행내역2001년1월변경_문산현장개설보고서_제천-도담_제천-도담_2004년실행-제천도담(검토중)" xfId="7016"/>
    <cellStyle name="_실행내역2001년1월변경_문산현장개설보고서_제천-도담_제천-도담_2004년실행-제천도담(검토중)_2004년실행-제천도담(승인)" xfId="7017"/>
    <cellStyle name="_실행내역2001년1월변경_문산현장개설보고서_제천-도담_제천-도담_2004년실행-제천도담(검토중)_2004년실행-제천도담(승인)_잔여실행" xfId="7018"/>
    <cellStyle name="_실행내역2001년1월변경_문산현장개설보고서_제천-도담_제천-도담_2004년실행-제천도담(검토중)_2005년실행" xfId="7019"/>
    <cellStyle name="_실행내역2001년1월변경_문산현장개설보고서_제천-도담_제천-도담_2004년실행-제천도담(검토중)_2005년실행_잔여실행" xfId="7020"/>
    <cellStyle name="_실행내역2001년1월변경_문산현장개설보고서_제천-도담_제천-도담_2004년실행-제천도담(검토중)_잔여실행" xfId="7021"/>
    <cellStyle name="_실행내역2001년1월변경_문산현장개설보고서_제천-도담_제천-도담_잔여실행" xfId="7022"/>
    <cellStyle name="_실행내역2001년1월변경_문산현장개설보고서_제천-도담_현장개설보고서(제천-도담)" xfId="7023"/>
    <cellStyle name="_실행내역2001년1월변경_문산현장개설보고서_제천-도담_현장개설보고서(제천-도담)_2004년실행-제천도담(검토중)" xfId="7024"/>
    <cellStyle name="_실행내역2001년1월변경_문산현장개설보고서_제천-도담_현장개설보고서(제천-도담)_2004년실행-제천도담(검토중)_2004년실행-제천도담(승인)" xfId="7025"/>
    <cellStyle name="_실행내역2001년1월변경_문산현장개설보고서_제천-도담_현장개설보고서(제천-도담)_2004년실행-제천도담(검토중)_2004년실행-제천도담(승인)_잔여실행" xfId="7026"/>
    <cellStyle name="_실행내역2001년1월변경_문산현장개설보고서_제천-도담_현장개설보고서(제천-도담)_2004년실행-제천도담(검토중)_2005년실행" xfId="7027"/>
    <cellStyle name="_실행내역2001년1월변경_문산현장개설보고서_제천-도담_현장개설보고서(제천-도담)_2004년실행-제천도담(검토중)_2005년실행_잔여실행" xfId="7028"/>
    <cellStyle name="_실행내역2001년1월변경_문산현장개설보고서_제천-도담_현장개설보고서(제천-도담)_2004년실행-제천도담(검토중)_잔여실행" xfId="7029"/>
    <cellStyle name="_실행내역2001년1월변경_문산현장개설보고서_제천-도담_현장개설보고서(제천-도담)_잔여실행" xfId="7030"/>
    <cellStyle name="_실행내역2001년1월변경_잔여실행" xfId="7031"/>
    <cellStyle name="_실행내역2001년1월변경_제천-도담" xfId="7032"/>
    <cellStyle name="_실행내역2001년1월변경_제천-도담_2004년실행-제천도담(검토중)" xfId="7033"/>
    <cellStyle name="_실행내역2001년1월변경_제천-도담_2004년실행-제천도담(검토중)_2004년실행-제천도담(승인)" xfId="7034"/>
    <cellStyle name="_실행내역2001년1월변경_제천-도담_2004년실행-제천도담(검토중)_2004년실행-제천도담(승인)_잔여실행" xfId="7035"/>
    <cellStyle name="_실행내역2001년1월변경_제천-도담_2004년실행-제천도담(검토중)_2005년실행" xfId="7036"/>
    <cellStyle name="_실행내역2001년1월변경_제천-도담_2004년실행-제천도담(검토중)_2005년실행_잔여실행" xfId="7037"/>
    <cellStyle name="_실행내역2001년1월변경_제천-도담_2004년실행-제천도담(검토중)_잔여실행" xfId="7038"/>
    <cellStyle name="_실행내역2001년1월변경_제천-도담_잔여실행" xfId="7039"/>
    <cellStyle name="_실행내역2001년1월변경_현장개설보고서(제천-도담)" xfId="7040"/>
    <cellStyle name="_실행내역2001년1월변경_현장개설보고서(제천-도담)_2004년실행-제천도담(검토중)" xfId="7041"/>
    <cellStyle name="_실행내역2001년1월변경_현장개설보고서(제천-도담)_2004년실행-제천도담(검토중)_2004년실행-제천도담(승인)" xfId="7042"/>
    <cellStyle name="_실행내역2001년1월변경_현장개설보고서(제천-도담)_2004년실행-제천도담(검토중)_2004년실행-제천도담(승인)_잔여실행" xfId="7043"/>
    <cellStyle name="_실행내역2001년1월변경_현장개설보고서(제천-도담)_2004년실행-제천도담(검토중)_2005년실행" xfId="7044"/>
    <cellStyle name="_실행내역2001년1월변경_현장개설보고서(제천-도담)_2004년실행-제천도담(검토중)_2005년실행_잔여실행" xfId="7045"/>
    <cellStyle name="_실행내역2001년1월변경_현장개설보고서(제천-도담)_2004년실행-제천도담(검토중)_잔여실행" xfId="7046"/>
    <cellStyle name="_실행내역2001년1월변경_현장개설보고서(제천-도담)_잔여실행" xfId="7047"/>
    <cellStyle name="_실행예산(최종사장님승인)" xfId="7048"/>
    <cellStyle name="_아랫선부대공" xfId="7049"/>
    <cellStyle name="_아랫선수량집계" xfId="7050"/>
    <cellStyle name="_아미고터워 리모델링공사(계약,실행내역)9월.3일 " xfId="7051"/>
    <cellStyle name="_아크로리버기준-개산견적기준(건축)" xfId="7052"/>
    <cellStyle name="_안계실시계측제어내역서" xfId="7053"/>
    <cellStyle name="_안동유통단지(신규)일위대가(070726)" xfId="7054"/>
    <cellStyle name="_안산부대(투찰)⑤" xfId="7055"/>
    <cellStyle name="_안산부대(투찰)⑤_경찰서-터미널간도로(투찰)②" xfId="7056"/>
    <cellStyle name="_안산부대(투찰)⑤_경찰서-터미널간도로(투찰)②_마현생창(동양고속)" xfId="7057"/>
    <cellStyle name="_안산부대(투찰)⑤_경찰서-터미널간도로(투찰)②_마현생창(동양고속)_왜관-태평건설" xfId="7058"/>
    <cellStyle name="_안산부대(투찰)⑤_경찰서-터미널간도로(투찰)②_왜관-태평건설" xfId="7059"/>
    <cellStyle name="_안산부대(투찰)⑤_마현생창(동양고속)" xfId="7060"/>
    <cellStyle name="_안산부대(투찰)⑤_마현생창(동양고속)_왜관-태평건설" xfId="7061"/>
    <cellStyle name="_안산부대(투찰)⑤_봉무지방산업단지도로(투찰)②" xfId="7062"/>
    <cellStyle name="_안산부대(투찰)⑤_봉무지방산업단지도로(투찰)②_마현생창(동양고속)" xfId="7063"/>
    <cellStyle name="_안산부대(투찰)⑤_봉무지방산업단지도로(투찰)②_마현생창(동양고속)_왜관-태평건설" xfId="7064"/>
    <cellStyle name="_안산부대(투찰)⑤_봉무지방산업단지도로(투찰)②_왜관-태평건설" xfId="7065"/>
    <cellStyle name="_안산부대(투찰)⑤_봉무지방산업단지도로(투찰)②+0.250%" xfId="7066"/>
    <cellStyle name="_안산부대(투찰)⑤_봉무지방산업단지도로(투찰)②+0.250%_마현생창(동양고속)" xfId="7067"/>
    <cellStyle name="_안산부대(투찰)⑤_봉무지방산업단지도로(투찰)②+0.250%_마현생창(동양고속)_왜관-태평건설" xfId="7068"/>
    <cellStyle name="_안산부대(투찰)⑤_봉무지방산업단지도로(투찰)②+0.250%_왜관-태평건설" xfId="7069"/>
    <cellStyle name="_안산부대(투찰)⑤_왜관-태평건설" xfId="7070"/>
    <cellStyle name="_안산부대(투찰)⑤_합덕-신례원(2공구)투찰" xfId="7071"/>
    <cellStyle name="_안산부대(투찰)⑤_합덕-신례원(2공구)투찰_경찰서-터미널간도로(투찰)②" xfId="7072"/>
    <cellStyle name="_안산부대(투찰)⑤_합덕-신례원(2공구)투찰_경찰서-터미널간도로(투찰)②_마현생창(동양고속)" xfId="7073"/>
    <cellStyle name="_안산부대(투찰)⑤_합덕-신례원(2공구)투찰_경찰서-터미널간도로(투찰)②_마현생창(동양고속)_왜관-태평건설" xfId="7074"/>
    <cellStyle name="_안산부대(투찰)⑤_합덕-신례원(2공구)투찰_경찰서-터미널간도로(투찰)②_왜관-태평건설" xfId="7075"/>
    <cellStyle name="_안산부대(투찰)⑤_합덕-신례원(2공구)투찰_마현생창(동양고속)" xfId="7076"/>
    <cellStyle name="_안산부대(투찰)⑤_합덕-신례원(2공구)투찰_마현생창(동양고속)_왜관-태평건설" xfId="7077"/>
    <cellStyle name="_안산부대(투찰)⑤_합덕-신례원(2공구)투찰_봉무지방산업단지도로(투찰)②" xfId="7078"/>
    <cellStyle name="_안산부대(투찰)⑤_합덕-신례원(2공구)투찰_봉무지방산업단지도로(투찰)②_마현생창(동양고속)" xfId="7079"/>
    <cellStyle name="_안산부대(투찰)⑤_합덕-신례원(2공구)투찰_봉무지방산업단지도로(투찰)②_마현생창(동양고속)_왜관-태평건설" xfId="7080"/>
    <cellStyle name="_안산부대(투찰)⑤_합덕-신례원(2공구)투찰_봉무지방산업단지도로(투찰)②_왜관-태평건설" xfId="7081"/>
    <cellStyle name="_안산부대(투찰)⑤_합덕-신례원(2공구)투찰_봉무지방산업단지도로(투찰)②+0.250%" xfId="7082"/>
    <cellStyle name="_안산부대(투찰)⑤_합덕-신례원(2공구)투찰_봉무지방산업단지도로(투찰)②+0.250%_마현생창(동양고속)" xfId="7083"/>
    <cellStyle name="_안산부대(투찰)⑤_합덕-신례원(2공구)투찰_봉무지방산업단지도로(투찰)②+0.250%_마현생창(동양고속)_왜관-태평건설" xfId="7084"/>
    <cellStyle name="_안산부대(투찰)⑤_합덕-신례원(2공구)투찰_봉무지방산업단지도로(투찰)②+0.250%_왜관-태평건설" xfId="7085"/>
    <cellStyle name="_안산부대(투찰)⑤_합덕-신례원(2공구)투찰_왜관-태평건설" xfId="7086"/>
    <cellStyle name="_안산부대(투찰)⑤_합덕-신례원(2공구)투찰_합덕-신례원(2공구)투찰" xfId="7087"/>
    <cellStyle name="_안산부대(투찰)⑤_합덕-신례원(2공구)투찰_합덕-신례원(2공구)투찰_경찰서-터미널간도로(투찰)②" xfId="7088"/>
    <cellStyle name="_안산부대(투찰)⑤_합덕-신례원(2공구)투찰_합덕-신례원(2공구)투찰_경찰서-터미널간도로(투찰)②_마현생창(동양고속)" xfId="7089"/>
    <cellStyle name="_안산부대(투찰)⑤_합덕-신례원(2공구)투찰_합덕-신례원(2공구)투찰_경찰서-터미널간도로(투찰)②_마현생창(동양고속)_왜관-태평건설" xfId="7090"/>
    <cellStyle name="_안산부대(투찰)⑤_합덕-신례원(2공구)투찰_합덕-신례원(2공구)투찰_경찰서-터미널간도로(투찰)②_왜관-태평건설" xfId="7091"/>
    <cellStyle name="_안산부대(투찰)⑤_합덕-신례원(2공구)투찰_합덕-신례원(2공구)투찰_마현생창(동양고속)" xfId="7092"/>
    <cellStyle name="_안산부대(투찰)⑤_합덕-신례원(2공구)투찰_합덕-신례원(2공구)투찰_마현생창(동양고속)_왜관-태평건설" xfId="7093"/>
    <cellStyle name="_안산부대(투찰)⑤_합덕-신례원(2공구)투찰_합덕-신례원(2공구)투찰_봉무지방산업단지도로(투찰)②" xfId="7094"/>
    <cellStyle name="_안산부대(투찰)⑤_합덕-신례원(2공구)투찰_합덕-신례원(2공구)투찰_봉무지방산업단지도로(투찰)②_마현생창(동양고속)" xfId="7095"/>
    <cellStyle name="_안산부대(투찰)⑤_합덕-신례원(2공구)투찰_합덕-신례원(2공구)투찰_봉무지방산업단지도로(투찰)②_마현생창(동양고속)_왜관-태평건설" xfId="7096"/>
    <cellStyle name="_안산부대(투찰)⑤_합덕-신례원(2공구)투찰_합덕-신례원(2공구)투찰_봉무지방산업단지도로(투찰)②_왜관-태평건설" xfId="7097"/>
    <cellStyle name="_안산부대(투찰)⑤_합덕-신례원(2공구)투찰_합덕-신례원(2공구)투찰_봉무지방산업단지도로(투찰)②+0.250%" xfId="7098"/>
    <cellStyle name="_안산부대(투찰)⑤_합덕-신례원(2공구)투찰_합덕-신례원(2공구)투찰_봉무지방산업단지도로(투찰)②+0.250%_마현생창(동양고속)" xfId="7099"/>
    <cellStyle name="_안산부대(투찰)⑤_합덕-신례원(2공구)투찰_합덕-신례원(2공구)투찰_봉무지방산업단지도로(투찰)②+0.250%_마현생창(동양고속)_왜관-태평건설" xfId="7100"/>
    <cellStyle name="_안산부대(투찰)⑤_합덕-신례원(2공구)투찰_합덕-신례원(2공구)투찰_봉무지방산업단지도로(투찰)②+0.250%_왜관-태평건설" xfId="7101"/>
    <cellStyle name="_안산부대(투찰)⑤_합덕-신례원(2공구)투찰_합덕-신례원(2공구)투찰_왜관-태평건설" xfId="7102"/>
    <cellStyle name="_안전관리비 내역서" xfId="7103"/>
    <cellStyle name="_안전관리비 내역서_감포실행재작성(200405)-정열" xfId="7104"/>
    <cellStyle name="_암  거" xfId="7105"/>
    <cellStyle name="_암  거_7.수량(황계1리)-박" xfId="7106"/>
    <cellStyle name="_암  거_토공(3지구)" xfId="7107"/>
    <cellStyle name="_암  거_토공(3지구)_토공(4지구)" xfId="7108"/>
    <cellStyle name="_암  거_토공(3지구)_토공(4지구)_토공(4지구)" xfId="7109"/>
    <cellStyle name="_암  거_토공(4지구)" xfId="7110"/>
    <cellStyle name="_암  거_토공(4지구)_토공(4지구)" xfId="7111"/>
    <cellStyle name="_암  거_토공(4지구)_토공(4지구)_토공(3지구)" xfId="7112"/>
    <cellStyle name="_암  거_토공(4지구)_토공(4지구)_토공(3지구)_토공(4지구)" xfId="7113"/>
    <cellStyle name="_암  거_토공(4지구)_토공(4지구)_토공(3지구)_토공(4지구)_토공(4지구)" xfId="7114"/>
    <cellStyle name="_암  거_토공(4지구)_토공(4지구)_토공(4지구)" xfId="7115"/>
    <cellStyle name="_암  거04" xfId="7116"/>
    <cellStyle name="_암  거04_7.수량(황계1리)-박" xfId="7117"/>
    <cellStyle name="_암  거04_토공(3지구)" xfId="7118"/>
    <cellStyle name="_암  거04_토공(3지구)_토공(4지구)" xfId="7119"/>
    <cellStyle name="_암  거04_토공(3지구)_토공(4지구)_토공(4지구)" xfId="7120"/>
    <cellStyle name="_암  거04_토공(4지구)" xfId="7121"/>
    <cellStyle name="_암  거04_토공(4지구)_토공(4지구)" xfId="7122"/>
    <cellStyle name="_암  거04_토공(4지구)_토공(4지구)_토공(3지구)" xfId="7123"/>
    <cellStyle name="_암  거04_토공(4지구)_토공(4지구)_토공(3지구)_토공(4지구)" xfId="7124"/>
    <cellStyle name="_암  거04_토공(4지구)_토공(4지구)_토공(3지구)_토공(4지구)_토공(4지구)" xfId="7125"/>
    <cellStyle name="_암  거04_토공(4지구)_토공(4지구)_토공(4지구)" xfId="7126"/>
    <cellStyle name="_암거깨기수량산출(060328)" xfId="7127"/>
    <cellStyle name="_암거낙차부" xfId="7128"/>
    <cellStyle name="_암거낙차부_(12)PC암거수량산출(성남시)" xfId="7129"/>
    <cellStyle name="_암거낙차부_(12)PC암거수량산출(성남시)_00.공통공사-최종" xfId="7130"/>
    <cellStyle name="_암거낙차부_(12)PC암거수량산출(성남시)_02.공통공사" xfId="7131"/>
    <cellStyle name="_암거낙차부_00.공통공사-최종" xfId="7132"/>
    <cellStyle name="_암거낙차부_02.공통공사" xfId="7133"/>
    <cellStyle name="_암거낙차부_수목이식공사(최종)" xfId="7134"/>
    <cellStyle name="_암거낙차부_수목이식공사(최종)_수목이식공사(최종)-수정분" xfId="7135"/>
    <cellStyle name="_암거낙차부_수목이식공사(최종)_수목이식공사(최종)-수정분_수목이식공사(최종)" xfId="7136"/>
    <cellStyle name="_암거낙차부_압쇄수량" xfId="7137"/>
    <cellStyle name="_암거낙차부_오수공사-1차" xfId="7138"/>
    <cellStyle name="_암거낙차부_오수공사-1차_수목이식공사(최종)" xfId="7139"/>
    <cellStyle name="_암거낙차부_오수공사-1차_수목이식공사(최종)_수목이식공사(최종)-수정분" xfId="7140"/>
    <cellStyle name="_암거낙차부_오수공사-1차_수목이식공사(최종)_수목이식공사(최종)-수정분_수목이식공사(최종)" xfId="7141"/>
    <cellStyle name="_암거낙차부_오수공사-1차_압쇄수량" xfId="7142"/>
    <cellStyle name="_암거낙차부_오수공사-1차_오수공사(단지내)-1차" xfId="7143"/>
    <cellStyle name="_암거낙차부_오수공사-1차_오수공사(단지내)-1차_수목이식공사(최종)" xfId="7144"/>
    <cellStyle name="_암거낙차부_오수공사-1차_오수공사(단지내)-1차_수목이식공사(최종)_수목이식공사(최종)-수정분" xfId="7145"/>
    <cellStyle name="_암거낙차부_오수공사-1차_오수공사(단지내)-1차_수목이식공사(최종)_수목이식공사(최종)-수정분_수목이식공사(최종)" xfId="7146"/>
    <cellStyle name="_암거낙차부_오수공사-1차_오수공사(단지내)-1차_압쇄수량" xfId="7147"/>
    <cellStyle name="_암거낙차부_오수공사-1차_오수공사(단지내)-1차_지장물 철거공사(최종)" xfId="7148"/>
    <cellStyle name="_암거낙차부_오수공사-1차_오수공사(단지내)-1차_지장물 철거공사(최종)-7" xfId="7149"/>
    <cellStyle name="_암거낙차부_오수공사-1차_오수공사(단지내)-1차_지장물철거수량총괄집계(내역)" xfId="7150"/>
    <cellStyle name="_암거낙차부_오수공사-1차_지장물 철거공사(최종)" xfId="7151"/>
    <cellStyle name="_암거낙차부_오수공사-1차_지장물 철거공사(최종)-7" xfId="7152"/>
    <cellStyle name="_암거낙차부_오수공사-1차_지장물철거수량총괄집계(내역)" xfId="7153"/>
    <cellStyle name="_암거낙차부_우수수량-1" xfId="7154"/>
    <cellStyle name="_암거낙차부_우수수량-1_토적수정  (8.13)" xfId="7155"/>
    <cellStyle name="_암거낙차부_우수수량-1_토적수정  (8.24)" xfId="7156"/>
    <cellStyle name="_암거낙차부_지장물 철거공사(최종)" xfId="7157"/>
    <cellStyle name="_암거낙차부_지장물 철거공사(최종)-7" xfId="7158"/>
    <cellStyle name="_암거낙차부_지장물철거수량총괄집계(내역)" xfId="7159"/>
    <cellStyle name="_암거낙차부_차집관로수량(수정811)" xfId="7160"/>
    <cellStyle name="_암거낙차부_차집관로수량(수정811)_토적수정  (8.13)" xfId="7161"/>
    <cellStyle name="_암거낙차부_차집관로수량(수정811)_토적수정  (8.24)" xfId="7162"/>
    <cellStyle name="_암거낙차부_포장수량-2" xfId="7163"/>
    <cellStyle name="_암거낙차부_포장수량-2_토적수정  (8.13)" xfId="7164"/>
    <cellStyle name="_암거낙차부_포장수량-2_토적수정  (8.24)" xfId="7165"/>
    <cellStyle name="_암성토적용(94%)(050810)" xfId="7166"/>
    <cellStyle name="_양곡부두(투찰)+0.30%" xfId="7167"/>
    <cellStyle name="_양식" xfId="7168"/>
    <cellStyle name="_양식_1" xfId="7169"/>
    <cellStyle name="_양식_2" xfId="7170"/>
    <cellStyle name="_양재동 도매센타(수정1006)" xfId="7171"/>
    <cellStyle name="_양지교교대수량" xfId="7172"/>
    <cellStyle name="_양지교상부수량" xfId="7173"/>
    <cellStyle name="_양지교수량총괄" xfId="7174"/>
    <cellStyle name="_양지교수량총괄집계표" xfId="7175"/>
    <cellStyle name="_어승수" xfId="7176"/>
    <cellStyle name="_업무연락" xfId="7177"/>
    <cellStyle name="_업체선정관련사업부 지침" xfId="7178"/>
    <cellStyle name="_업체선정관련사업부 지침04.04.20" xfId="7179"/>
    <cellStyle name="_업체선정요청 토공사 재호" xfId="7180"/>
    <cellStyle name="_업체현황(토철포)" xfId="7181"/>
    <cellStyle name="_에스콰이어 수량산출 " xfId="7182"/>
    <cellStyle name="_여건보고서" xfId="7183"/>
    <cellStyle name="_여건보고집계표(최종)" xfId="7184"/>
    <cellStyle name="_여수-실시-내역-원가계산서2" xfId="7185"/>
    <cellStyle name="_여수폐수처리장-공사비내역(sample)" xfId="7186"/>
    <cellStyle name="_여의도(실행)" xfId="7187"/>
    <cellStyle name="_연도말정산서-2007년도(1)" xfId="7188"/>
    <cellStyle name="_연평교라멘수량" xfId="7189"/>
    <cellStyle name="_연화지제(3공구) 수량" xfId="7190"/>
    <cellStyle name="_연화지제(3공구) 수량_7.수량(황계1리)-박" xfId="7191"/>
    <cellStyle name="_연화지제(3공구) 수량_토공(3지구)" xfId="7192"/>
    <cellStyle name="_연화지제(3공구) 수량_토공(3지구)_토공(4지구)" xfId="7193"/>
    <cellStyle name="_연화지제(3공구) 수량_토공(3지구)_토공(4지구)_토공(4지구)" xfId="7194"/>
    <cellStyle name="_연화지제(3공구) 수량_토공(4지구)" xfId="7195"/>
    <cellStyle name="_연화지제(3공구) 수량_토공(4지구)_토공(4지구)" xfId="7196"/>
    <cellStyle name="_연화지제(3공구) 수량_토공(4지구)_토공(4지구)_토공(3지구)" xfId="7197"/>
    <cellStyle name="_연화지제(3공구) 수량_토공(4지구)_토공(4지구)_토공(3지구)_토공(4지구)" xfId="7198"/>
    <cellStyle name="_연화지제(3공구) 수량_토공(4지구)_토공(4지구)_토공(3지구)_토공(4지구)_토공(4지구)" xfId="7199"/>
    <cellStyle name="_연화지제(3공구) 수량_토공(4지구)_토공(4지구)_토공(4지구)" xfId="7200"/>
    <cellStyle name="_염경초(토목)" xfId="7201"/>
    <cellStyle name="_염경초공내역서(건축,토목,조경,기계)" xfId="7202"/>
    <cellStyle name="_영등포-1" xfId="7203"/>
    <cellStyle name="_영등포-1_마포청소토목수량-03" xfId="7204"/>
    <cellStyle name="_영등포-1_마포청소토목수량-07" xfId="7205"/>
    <cellStyle name="_예산견적검토(하도예산견적)" xfId="7206"/>
    <cellStyle name="_오수공" xfId="7207"/>
    <cellStyle name="_오수공_03.배수공" xfId="7208"/>
    <cellStyle name="_오수공_04.포장공" xfId="7209"/>
    <cellStyle name="_오수공_05.포장공" xfId="7210"/>
    <cellStyle name="_오수공_수량산출서(변경)" xfId="7211"/>
    <cellStyle name="_오수공_포장공(변경)" xfId="7212"/>
    <cellStyle name="_오수수량-1" xfId="7213"/>
    <cellStyle name="_오천1교" xfId="7214"/>
    <cellStyle name="_오천1교_내역서(당초대변경)O" xfId="7215"/>
    <cellStyle name="_오천1교_내역서(당초대변경)O_단양교집계및내역" xfId="7216"/>
    <cellStyle name="_오천1교_내역서(당초대변경)O_단양교집계및내역_발주설계현황(2004.2.23)" xfId="7217"/>
    <cellStyle name="_오천1교_내역서(당초대변경)O_단양교집계및내역_증수량협의율적용" xfId="7218"/>
    <cellStyle name="_오천1교_내역서(당초대변경)O_단양교집계및내역_증수량협의율적용_발주설계현황(2004.2.23)" xfId="7219"/>
    <cellStyle name="_오천1교_내역서(당초대변경)O_발주설계현황(2004.2.23)" xfId="7220"/>
    <cellStyle name="_오천1교_발주설계현황(2004.2.23)" xfId="7221"/>
    <cellStyle name="_오천1교_집계표,내역서" xfId="7222"/>
    <cellStyle name="_오천1교_집계표,내역서_단양교집계및내역" xfId="7223"/>
    <cellStyle name="_오천1교_집계표,내역서_단양교집계및내역_발주설계현황(2004.2.23)" xfId="7224"/>
    <cellStyle name="_오천1교_집계표,내역서_단양교집계및내역_증수량협의율적용" xfId="7225"/>
    <cellStyle name="_오천1교_집계표,내역서_단양교집계및내역_증수량협의율적용_발주설계현황(2004.2.23)" xfId="7226"/>
    <cellStyle name="_오천1교_집계표,내역서_발주설계현황(2004.2.23)" xfId="7227"/>
    <cellStyle name="_오천공구(폐기물총공사)" xfId="7228"/>
    <cellStyle name="_오천폐기물물량(2007년)" xfId="7229"/>
    <cellStyle name="_옥계지구 취수탑 토적계산서(0503)" xfId="7230"/>
    <cellStyle name="_옥련고총괄(100%)" xfId="7231"/>
    <cellStyle name="_온양용화중하도급작업" xfId="7232"/>
    <cellStyle name="_왕가봉정비공사" xfId="7233"/>
    <cellStyle name="_왕가봉정비공사_남한산성내역서1227" xfId="7234"/>
    <cellStyle name="_외동하수(계측제어)예산서-R" xfId="7235"/>
    <cellStyle name="_용인동백C2-3" xfId="7236"/>
    <cellStyle name="_용정2p3(아포)" xfId="7237"/>
    <cellStyle name="_용정2p3(아포)_구조물공(도수1)" xfId="7238"/>
    <cellStyle name="_용지보상비" xfId="7239"/>
    <cellStyle name="_용지보상비_기성5차1회" xfId="7240"/>
    <cellStyle name="_용지보상비_실정보고(삼정교터파기검측)변경2" xfId="7241"/>
    <cellStyle name="_용지보상비_실정보고(삼정교터파기검측)변경2_기성5차1회" xfId="7242"/>
    <cellStyle name="_용화고등학교연습" xfId="7243"/>
    <cellStyle name="_용화고등학교하도급(명신)" xfId="7244"/>
    <cellStyle name="_우도데크설치공사" xfId="7245"/>
    <cellStyle name="_우도데크설치공사_EG-J-A" xfId="7246"/>
    <cellStyle name="_우도데크설치공사_EG-P-B" xfId="7247"/>
    <cellStyle name="_우도데크설치공사_기준품셈목록표(최홍렬)" xfId="7248"/>
    <cellStyle name="_우도데크설치공사_물량산출-서풍건설-1" xfId="7249"/>
    <cellStyle name="_우수구조물공(이로)" xfId="7250"/>
    <cellStyle name="_우수수량-1" xfId="7251"/>
    <cellStyle name="_우수토실(A-LINE)집계표" xfId="7252"/>
    <cellStyle name="_우수토실폐쇄" xfId="7253"/>
    <cellStyle name="_우수토실폐쇄_7.수량(황계1리)-박" xfId="7254"/>
    <cellStyle name="_운반거리표 (2)" xfId="7255"/>
    <cellStyle name="_울산역구내외1단가산출서" xfId="7256"/>
    <cellStyle name="_울산역구내외1단가산출서_1" xfId="7257"/>
    <cellStyle name="_울진군폐기물처리시설" xfId="7258"/>
    <cellStyle name="_원당 1차 실행001(030329)" xfId="7259"/>
    <cellStyle name="_원당실행내역" xfId="7260"/>
    <cellStyle name="_원도급" xfId="7261"/>
    <cellStyle name="_원형1호맨홀평균H" xfId="7262"/>
    <cellStyle name="_원형1호맨홀평균H_01 지산범물 비굴착보수 " xfId="7263"/>
    <cellStyle name="_원형1호맨홀평균H_01 지산범물 비굴착보수 _01 지산범물 비굴착보수 " xfId="7264"/>
    <cellStyle name="_원형1호맨홀평균H_01 지산범물 비굴착보수 _01 지산범물 비굴착보수-분리(A)" xfId="7265"/>
    <cellStyle name="_원형1호맨홀평균H_01-3.옥구오수신설  맨홀토공(OPEN-0.3)" xfId="7266"/>
    <cellStyle name="_원형1호맨홀평균H_01-3.옥서오수신설  맨홀토공(OPEN-0.3)" xfId="7267"/>
    <cellStyle name="_월성내역서(2차분-토목)(변경)" xfId="7268"/>
    <cellStyle name="_유네코_견적양식" xfId="7269"/>
    <cellStyle name="_유네코_견적양식_남한산성내역서1227" xfId="7270"/>
    <cellStyle name="_유량계실" xfId="7271"/>
    <cellStyle name="_유량계실(여천)" xfId="7272"/>
    <cellStyle name="_유첨3(서식)" xfId="7273"/>
    <cellStyle name="_유첨3(서식)_1" xfId="7274"/>
    <cellStyle name="_유치투찰" xfId="7275"/>
    <cellStyle name="_유치투찰_왜관-태평건설" xfId="7276"/>
    <cellStyle name="_은평공원테니스장정비공사" xfId="7277"/>
    <cellStyle name="_은평공원테니스장정비공사_남한산성내역서1227" xfId="7278"/>
    <cellStyle name="_음성간지" xfId="7279"/>
    <cellStyle name="_음성방향-p1" xfId="7280"/>
    <cellStyle name="_이식설계내역-제주대학병원" xfId="7281"/>
    <cellStyle name="_이화삼계(공종기안)" xfId="7282"/>
    <cellStyle name="_이화삼계(공종기안)_활주로 도급내역" xfId="7283"/>
    <cellStyle name="_인도교수량-변경" xfId="7284"/>
    <cellStyle name="_인원계획표 " xfId="7285"/>
    <cellStyle name="_인원계획표 _(#145~#161)" xfId="7286"/>
    <cellStyle name="_인원계획표 _`04년 전체설계서(준공)" xfId="7287"/>
    <cellStyle name="_인원계획표 _★이화-삼계도급실행(2003.04.11)" xfId="7288"/>
    <cellStyle name="_인원계획표 _★이화-삼계도급실행(2003.04.11)_활주로 도급내역" xfId="7289"/>
    <cellStyle name="_인원계획표 _0.창원반송정수장 오존공정 도입공사(정수설비)-1" xfId="7290"/>
    <cellStyle name="_인원계획표 _00-문산부대공(0609)" xfId="7291"/>
    <cellStyle name="_인원계획표 _00-문산부대공(0609)_01.토공집계" xfId="7292"/>
    <cellStyle name="_인원계획표 _00-문산부대공(0609)_01.토공집계-최종" xfId="7293"/>
    <cellStyle name="_인원계획표 _00-문산부대공(0609)_02.토공수량" xfId="7294"/>
    <cellStyle name="_인원계획표 _00-문산부대공(0609)_덤프셀조서" xfId="7295"/>
    <cellStyle name="_인원계획표 _00-문산부대공(0609)_부대재료" xfId="7296"/>
    <cellStyle name="_인원계획표 _00-문산부대공(0609)_부대토공" xfId="7297"/>
    <cellStyle name="_인원계획표 _00-문산부대공(0609)_표지" xfId="7298"/>
    <cellStyle name="_인원계획표 _01.토공집계" xfId="7299"/>
    <cellStyle name="_인원계획표 _01.토공집계-최종" xfId="7300"/>
    <cellStyle name="_인원계획표 _02.토공수량" xfId="7301"/>
    <cellStyle name="_인원계획표 _1. 1차발주 설계설명서(설변)" xfId="7302"/>
    <cellStyle name="_인원계획표 _1. 1차발주 설계설명서(설변)_1" xfId="7303"/>
    <cellStyle name="_인원계획표 _1. 1차발주 설계설명서(설변)_1. 1차발주 설계설명서(설변)" xfId="7304"/>
    <cellStyle name="_인원계획표 _1. 1차발주 설계설명서(설변)_1. 1차발주 설계설명서(설변)_2007년도말정산서" xfId="7305"/>
    <cellStyle name="_인원계획표 _1. 1차발주 설계설명서(설변)_1. 1차발주 설계설명서(설변)_2007시행계획변경 및 연도알(3차)" xfId="7306"/>
    <cellStyle name="_인원계획표 _1. 1차발주 설계설명서(설변)_1. 1차발주 설계설명서(설변)_연도말정산서-2007년도(1)" xfId="7307"/>
    <cellStyle name="_인원계획표 _1. 1차발주 설계설명서(설변)_1. 1차발주 설계설명서(설변)_정산설명서" xfId="7308"/>
    <cellStyle name="_인원계획표 _1. 1차발주 설계설명서(설변)_1. 1차발주 설계설명서(설변)_진목-2007년시행계획서" xfId="7309"/>
    <cellStyle name="_인원계획표 _1. 1차발주 설계설명서(설변)_1. 1차발주 설계설명서(설변)_진목-2007년시행계획서(새양식)" xfId="7310"/>
    <cellStyle name="_인원계획표 _1. 1차발주 설계설명서(설변)_1. 1차발주 설계설명서(설변)_최종-2007년시행계획변경서" xfId="7311"/>
    <cellStyle name="_인원계획표 _1. 1차발주 설계설명서(설변)_1. 1차발주 설계설명서(설변)_최종-2007년시행계획변경서(샘플)" xfId="7312"/>
    <cellStyle name="_인원계획표 _1. 1차발주 설계설명서(설변)_1. 1차발주 설계설명서(설변)_최종-2007년시행계획변경서진행둥" xfId="7313"/>
    <cellStyle name="_인원계획표 _1. 1차발주 설계설명서(설변)_1_2007년도말정산서" xfId="7314"/>
    <cellStyle name="_인원계획표 _1. 1차발주 설계설명서(설변)_1_2007시행계획변경 및 연도알(3차)" xfId="7315"/>
    <cellStyle name="_인원계획표 _1. 1차발주 설계설명서(설변)_1_연도말정산서-2007년도(1)" xfId="7316"/>
    <cellStyle name="_인원계획표 _1. 1차발주 설계설명서(설변)_1_정산설명서" xfId="7317"/>
    <cellStyle name="_인원계획표 _1. 1차발주 설계설명서(설변)_1_진목-2007년시행계획서" xfId="7318"/>
    <cellStyle name="_인원계획표 _1. 1차발주 설계설명서(설변)_1_진목-2007년시행계획서(새양식)" xfId="7319"/>
    <cellStyle name="_인원계획표 _1. 1차발주 설계설명서(설변)_1_최종-2007년시행계획변경서" xfId="7320"/>
    <cellStyle name="_인원계획표 _1. 1차발주 설계설명서(설변)_1_최종-2007년시행계획변경서(샘플)" xfId="7321"/>
    <cellStyle name="_인원계획표 _1. 1차발주 설계설명서(설변)_1_최종-2007년시행계획변경서진행둥" xfId="7322"/>
    <cellStyle name="_인원계획표 _1. 1차발주 설계설명서(설변)_2007년도말정산서" xfId="7323"/>
    <cellStyle name="_인원계획표 _1. 1차발주 설계설명서(설변)_2007시행계획변경 및 연도알(3차)" xfId="7324"/>
    <cellStyle name="_인원계획표 _1. 1차발주 설계설명서(설변)_연도말정산서-2007년도(1)" xfId="7325"/>
    <cellStyle name="_인원계획표 _1. 1차발주 설계설명서(설변)_정산설명서" xfId="7326"/>
    <cellStyle name="_인원계획표 _1. 1차발주 설계설명서(설변)_진목-2007년시행계획서" xfId="7327"/>
    <cellStyle name="_인원계획표 _1. 1차발주 설계설명서(설변)_진목-2007년시행계획서(새양식)" xfId="7328"/>
    <cellStyle name="_인원계획표 _1. 1차발주 설계설명서(설변)_최종-2007년시행계획변경서" xfId="7329"/>
    <cellStyle name="_인원계획표 _1. 1차발주 설계설명서(설변)_최종-2007년시행계획변경서(샘플)" xfId="7330"/>
    <cellStyle name="_인원계획표 _1. 1차발주 설계설명서(설변)_최종-2007년시행계획변경서진행둥" xfId="7331"/>
    <cellStyle name="_인원계획표 _1.공문" xfId="7332"/>
    <cellStyle name="_인원계획표 _1.공문_(#145~#161)" xfId="7333"/>
    <cellStyle name="_인원계획표 _1.공문_3.단가산출" xfId="7334"/>
    <cellStyle name="_인원계획표 _1.공문_3.단가산출(R)" xfId="7335"/>
    <cellStyle name="_인원계획표 _1.공문_3.단가산출(R)_3.단가산출" xfId="7336"/>
    <cellStyle name="_인원계획표 _1.공문_3.단가산출(R)_3.단가산출_3.단가산출" xfId="7337"/>
    <cellStyle name="_인원계획표 _1.공문_3.단가산출서" xfId="7338"/>
    <cellStyle name="_인원계획표 _1.공문_4.단가산출" xfId="7339"/>
    <cellStyle name="_인원계획표 _1.공문_관정단가산출(보완)" xfId="7340"/>
    <cellStyle name="_인원계획표 _1.공문_관정단가산출(보완) (version 1)" xfId="7341"/>
    <cellStyle name="_인원계획표 _1.공문_관정단가산출(보완) (version 1) (version 1)" xfId="7342"/>
    <cellStyle name="_인원계획표 _1.공문_관정단가산출(보완)R" xfId="7343"/>
    <cellStyle name="_인원계획표 _1.천공후항타여건보고(변경050425)" xfId="7344"/>
    <cellStyle name="_인원계획표 _1.천공후항타여건보고(변경050425)_(#145~#161)" xfId="7345"/>
    <cellStyle name="_인원계획표 _1.천공후항타여건보고(변경050425)_3.단가산출" xfId="7346"/>
    <cellStyle name="_인원계획표 _1.천공후항타여건보고(변경050425)_3.단가산출(R)" xfId="7347"/>
    <cellStyle name="_인원계획표 _1.천공후항타여건보고(변경050425)_3.단가산출(R)_3.단가산출" xfId="7348"/>
    <cellStyle name="_인원계획표 _1.천공후항타여건보고(변경050425)_3.단가산출(R)_3.단가산출_3.단가산출" xfId="7349"/>
    <cellStyle name="_인원계획표 _1.천공후항타여건보고(변경050425)_3.단가산출서" xfId="7350"/>
    <cellStyle name="_인원계획표 _1.천공후항타여건보고(변경050425)_4.단가산출" xfId="7351"/>
    <cellStyle name="_인원계획표 _1.천공후항타여건보고(변경050425)_관정단가산출(보완)" xfId="7352"/>
    <cellStyle name="_인원계획표 _1.천공후항타여건보고(변경050425)_관정단가산출(보완) (version 1)" xfId="7353"/>
    <cellStyle name="_인원계획표 _1.천공후항타여건보고(변경050425)_관정단가산출(보완) (version 1) (version 1)" xfId="7354"/>
    <cellStyle name="_인원계획표 _1.천공후항타여건보고(변경050425)_관정단가산출(보완)R" xfId="7355"/>
    <cellStyle name="_인원계획표 _15-동상방지층 미시행에 대한 검토" xfId="7356"/>
    <cellStyle name="_인원계획표 _1차변경내역(제출용R2)" xfId="7357"/>
    <cellStyle name="_인원계획표 _1차분 내역서" xfId="7358"/>
    <cellStyle name="_인원계획표 _1차분 내역서 by me" xfId="7359"/>
    <cellStyle name="_인원계획표 _1차분 내역서 by me_5공구 설계변경 내역서(20040428)" xfId="7360"/>
    <cellStyle name="_인원계획표 _1차분 내역서 Check 용" xfId="7361"/>
    <cellStyle name="_인원계획표 _1차분 내역서 Check 용_5공구 설계변경 내역서(20040428)" xfId="7362"/>
    <cellStyle name="_인원계획표 _1차분 내역서_5공구 설계변경 내역서(20040428)" xfId="7363"/>
    <cellStyle name="_인원계획표 _1차분착공계" xfId="7364"/>
    <cellStyle name="_인원계획표 _2002.12 변경 설계서" xfId="7365"/>
    <cellStyle name="_인원계획표 _2002.12 변경 설계서_기성5차1회" xfId="7366"/>
    <cellStyle name="_인원계획표 _2002.12 변경 설계서_실정보고(삼정교터파기검측)변경2" xfId="7367"/>
    <cellStyle name="_인원계획표 _2002.12 변경 설계서_실정보고(삼정교터파기검측)변경2_기성5차1회" xfId="7368"/>
    <cellStyle name="_인원계획표 _2002년1차 변경내역서(전체 )" xfId="7369"/>
    <cellStyle name="_인원계획표 _2002년1차 변경내역서(전체 )_기성5차1회" xfId="7370"/>
    <cellStyle name="_인원계획표 _2002년1차 변경내역서(전체 )_실정보고(삼정교터파기검측)변경2" xfId="7371"/>
    <cellStyle name="_인원계획표 _2002년1차 변경내역서(전체 )_실정보고(삼정교터파기검측)변경2_기성5차1회" xfId="7372"/>
    <cellStyle name="_인원계획표 _2003년실행양식" xfId="7373"/>
    <cellStyle name="_인원계획표 _2003년실행양식_2004년실행-제천도담(검토중)" xfId="7374"/>
    <cellStyle name="_인원계획표 _2003년실행양식_2004년실행-제천도담(검토중)_2004년실행-제천도담(승인)" xfId="7375"/>
    <cellStyle name="_인원계획표 _2003년실행양식_2004년실행-제천도담(검토중)_2004년실행-제천도담(승인)_잔여실행" xfId="7376"/>
    <cellStyle name="_인원계획표 _2003년실행양식_2004년실행-제천도담(검토중)_2005년실행" xfId="7377"/>
    <cellStyle name="_인원계획표 _2003년실행양식_2004년실행-제천도담(검토중)_2005년실행_잔여실행" xfId="7378"/>
    <cellStyle name="_인원계획표 _2003년실행양식_2004년실행-제천도담(검토중)_잔여실행" xfId="7379"/>
    <cellStyle name="_인원계획표 _2003년실행양식_잔여실행" xfId="7380"/>
    <cellStyle name="_인원계획표 _2003년실행양식_제천-도담" xfId="7381"/>
    <cellStyle name="_인원계획표 _2003년실행양식_제천-도담_2004년실행-제천도담(검토중)" xfId="7382"/>
    <cellStyle name="_인원계획표 _2003년실행양식_제천-도담_2004년실행-제천도담(검토중)_2004년실행-제천도담(승인)" xfId="7383"/>
    <cellStyle name="_인원계획표 _2003년실행양식_제천-도담_2004년실행-제천도담(검토중)_2004년실행-제천도담(승인)_잔여실행" xfId="7384"/>
    <cellStyle name="_인원계획표 _2003년실행양식_제천-도담_2004년실행-제천도담(검토중)_2005년실행" xfId="7385"/>
    <cellStyle name="_인원계획표 _2003년실행양식_제천-도담_2004년실행-제천도담(검토중)_2005년실행_잔여실행" xfId="7386"/>
    <cellStyle name="_인원계획표 _2003년실행양식_제천-도담_2004년실행-제천도담(검토중)_잔여실행" xfId="7387"/>
    <cellStyle name="_인원계획표 _2003년실행양식_제천-도담_단가산출서" xfId="7388"/>
    <cellStyle name="_인원계획표 _2003년실행양식_제천-도담_단가산출서_2004년실행-제천도담(검토중)" xfId="7389"/>
    <cellStyle name="_인원계획표 _2003년실행양식_제천-도담_단가산출서_2004년실행-제천도담(검토중)_2004년실행-제천도담(승인)" xfId="7390"/>
    <cellStyle name="_인원계획표 _2003년실행양식_제천-도담_단가산출서_2004년실행-제천도담(검토중)_2004년실행-제천도담(승인)_잔여실행" xfId="7391"/>
    <cellStyle name="_인원계획표 _2003년실행양식_제천-도담_단가산출서_2004년실행-제천도담(검토중)_2005년실행" xfId="7392"/>
    <cellStyle name="_인원계획표 _2003년실행양식_제천-도담_단가산출서_2004년실행-제천도담(검토중)_2005년실행_잔여실행" xfId="7393"/>
    <cellStyle name="_인원계획표 _2003년실행양식_제천-도담_단가산출서_2004년실행-제천도담(검토중)_잔여실행" xfId="7394"/>
    <cellStyle name="_인원계획표 _2003년실행양식_제천-도담_단가산출서_잔여실행" xfId="7395"/>
    <cellStyle name="_인원계획표 _2003년실행양식_제천-도담_잔여실행" xfId="7396"/>
    <cellStyle name="_인원계획표 _2003년실행양식_제천-도담_제천-도담" xfId="7397"/>
    <cellStyle name="_인원계획표 _2003년실행양식_제천-도담_제천-도담_2004년실행-제천도담(검토중)" xfId="7398"/>
    <cellStyle name="_인원계획표 _2003년실행양식_제천-도담_제천-도담_2004년실행-제천도담(검토중)_2004년실행-제천도담(승인)" xfId="7399"/>
    <cellStyle name="_인원계획표 _2003년실행양식_제천-도담_제천-도담_2004년실행-제천도담(검토중)_2004년실행-제천도담(승인)_잔여실행" xfId="7400"/>
    <cellStyle name="_인원계획표 _2003년실행양식_제천-도담_제천-도담_2004년실행-제천도담(검토중)_2005년실행" xfId="7401"/>
    <cellStyle name="_인원계획표 _2003년실행양식_제천-도담_제천-도담_2004년실행-제천도담(검토중)_2005년실행_잔여실행" xfId="7402"/>
    <cellStyle name="_인원계획표 _2003년실행양식_제천-도담_제천-도담_2004년실행-제천도담(검토중)_잔여실행" xfId="7403"/>
    <cellStyle name="_인원계획표 _2003년실행양식_제천-도담_제천-도담_잔여실행" xfId="7404"/>
    <cellStyle name="_인원계획표 _2003년실행양식_제천-도담_현장개설보고서(제천-도담)" xfId="7405"/>
    <cellStyle name="_인원계획표 _2003년실행양식_제천-도담_현장개설보고서(제천-도담)_2004년실행-제천도담(검토중)" xfId="7406"/>
    <cellStyle name="_인원계획표 _2003년실행양식_제천-도담_현장개설보고서(제천-도담)_2004년실행-제천도담(검토중)_2004년실행-제천도담(승인)" xfId="7407"/>
    <cellStyle name="_인원계획표 _2003년실행양식_제천-도담_현장개설보고서(제천-도담)_2004년실행-제천도담(검토중)_2004년실행-제천도담(승인)_잔여실행" xfId="7408"/>
    <cellStyle name="_인원계획표 _2003년실행양식_제천-도담_현장개설보고서(제천-도담)_2004년실행-제천도담(검토중)_2005년실행" xfId="7409"/>
    <cellStyle name="_인원계획표 _2003년실행양식_제천-도담_현장개설보고서(제천-도담)_2004년실행-제천도담(검토중)_2005년실행_잔여실행" xfId="7410"/>
    <cellStyle name="_인원계획표 _2003년실행양식_제천-도담_현장개설보고서(제천-도담)_2004년실행-제천도담(검토중)_잔여실행" xfId="7411"/>
    <cellStyle name="_인원계획표 _2003년실행양식_제천-도담_현장개설보고서(제천-도담)_잔여실행" xfId="7412"/>
    <cellStyle name="_인원계획표 _2004년실행-제천도담(검토중)" xfId="7413"/>
    <cellStyle name="_인원계획표 _2004년실행-제천도담(검토중)_2004년실행-제천도담(승인)" xfId="7414"/>
    <cellStyle name="_인원계획표 _2004년실행-제천도담(검토중)_2004년실행-제천도담(승인)_잔여실행" xfId="7415"/>
    <cellStyle name="_인원계획표 _2004년실행-제천도담(검토중)_2005년실행" xfId="7416"/>
    <cellStyle name="_인원계획표 _2004년실행-제천도담(검토중)_2005년실행_잔여실행" xfId="7417"/>
    <cellStyle name="_인원계획표 _2004년실행-제천도담(검토중)_잔여실행" xfId="7418"/>
    <cellStyle name="_인원계획표 _2007년도말정산서" xfId="7419"/>
    <cellStyle name="_인원계획표 _2007시행계획변경 및 연도알(3차)" xfId="7420"/>
    <cellStyle name="_인원계획표 _21BJC335101" xfId="7421"/>
    <cellStyle name="_인원계획표 _21BJC36200509" xfId="7422"/>
    <cellStyle name="_인원계획표 _2CCA2C48800103(변경)" xfId="7423"/>
    <cellStyle name="_인원계획표 _2CCA2C48800103(변경)_주간공정회의(4공구,04년7월3주)" xfId="7424"/>
    <cellStyle name="_인원계획표 _2CCA2C48800103(변경)_주간공정회의(4공구,04년7월3주)_2004년11월4주,목, 주간공정회의,4공구" xfId="7425"/>
    <cellStyle name="_인원계획표 _2공구1차변경공사비내역서(2R)" xfId="7426"/>
    <cellStyle name="_인원계획표 _2공구내역서(컨베이어기계)" xfId="7427"/>
    <cellStyle name="_인원계획표 _2공구설계변경-1차(0311)" xfId="7428"/>
    <cellStyle name="_인원계획표 _2공구실정보고 내역서(20040825)" xfId="7429"/>
    <cellStyle name="_인원계획표 _2차발주내역서" xfId="7430"/>
    <cellStyle name="_인원계획표 _2차발주내역서_기성5차1회" xfId="7431"/>
    <cellStyle name="_인원계획표 _2차발주설계" xfId="7432"/>
    <cellStyle name="_인원계획표 _2차발주설계_기성5차1회" xfId="7433"/>
    <cellStyle name="_인원계획표 _3.단가산출" xfId="7434"/>
    <cellStyle name="_인원계획표 _3.단가산출(R)" xfId="7435"/>
    <cellStyle name="_인원계획표 _3.단가산출(R)_3.단가산출" xfId="7436"/>
    <cellStyle name="_인원계획표 _3.단가산출(R)_3.단가산출_3.단가산출" xfId="7437"/>
    <cellStyle name="_인원계획표 _3.단가산출서" xfId="7438"/>
    <cellStyle name="_인원계획표 _3공구투찰(103,078)" xfId="7439"/>
    <cellStyle name="_인원계획표 _3공구투찰(103,078)_구조물공(산말교,용수천교)" xfId="7440"/>
    <cellStyle name="_인원계획표 _3공구투찰(103,078)_구조물공(산말교,용수천교)_설계변경승인요청(노은택지중복수량공제)" xfId="7441"/>
    <cellStyle name="_인원계획표 _3공구투찰(103,078)_설계변경승인요청(노은택지중복수량공제)" xfId="7442"/>
    <cellStyle name="_인원계획표 _3공구투찰(103,078)_암거" xfId="7443"/>
    <cellStyle name="_인원계획표 _3공구투찰(103,078)_암거_구조물공(산말교,용수천교)" xfId="7444"/>
    <cellStyle name="_인원계획표 _3공구투찰(103,078)_암거_구조물공(산말교,용수천교)_설계변경승인요청(노은택지중복수량공제)" xfId="7445"/>
    <cellStyle name="_인원계획표 _3공구투찰(103,078)_암거_설계변경승인요청(노은택지중복수량공제)" xfId="7446"/>
    <cellStyle name="_인원계획표 _3공구투찰(103,078)_암거_암거공2" xfId="7447"/>
    <cellStyle name="_인원계획표 _3공구투찰(103,078)_암거_암거공2_구조물공(산말교,용수천교)" xfId="7448"/>
    <cellStyle name="_인원계획표 _3공구투찰(103,078)_암거_암거공2_구조물공(산말교,용수천교)_설계변경승인요청(노은택지중복수량공제)" xfId="7449"/>
    <cellStyle name="_인원계획표 _3공구투찰(103,078)_암거_암거공2_설계변경승인요청(노은택지중복수량공제)" xfId="7450"/>
    <cellStyle name="_인원계획표 _3공구투찰(103,078)_암거_암거공2_암거공2" xfId="7451"/>
    <cellStyle name="_인원계획표 _3공구투찰(103,078)_암거_암거공2_암거공2_구조물공(산말교,용수천교)" xfId="7452"/>
    <cellStyle name="_인원계획표 _3공구투찰(103,078)_암거_암거공2_암거공2_구조물공(산말교,용수천교)_설계변경승인요청(노은택지중복수량공제)" xfId="7453"/>
    <cellStyle name="_인원계획표 _3공구투찰(103,078)_암거_암거공2_암거공2_설계변경승인요청(노은택지중복수량공제)" xfId="7454"/>
    <cellStyle name="_인원계획표 _3공구투찰(103,078)_암거공2" xfId="7455"/>
    <cellStyle name="_인원계획표 _3공구투찰(103,078)_암거공2_구조물공(산말교,용수천교)" xfId="7456"/>
    <cellStyle name="_인원계획표 _3공구투찰(103,078)_암거공2_구조물공(산말교,용수천교)_설계변경승인요청(노은택지중복수량공제)" xfId="7457"/>
    <cellStyle name="_인원계획표 _3공구투찰(103,078)_암거공2_설계변경승인요청(노은택지중복수량공제)" xfId="7458"/>
    <cellStyle name="_인원계획표 _3공구투찰(103,078)_암거공2_암거공2" xfId="7459"/>
    <cellStyle name="_인원계획표 _3공구투찰(103,078)_암거공2_암거공2_구조물공(산말교,용수천교)" xfId="7460"/>
    <cellStyle name="_인원계획표 _3공구투찰(103,078)_암거공2_암거공2_구조물공(산말교,용수천교)_설계변경승인요청(노은택지중복수량공제)" xfId="7461"/>
    <cellStyle name="_인원계획표 _3공구투찰(103,078)_암거공2_암거공2_설계변경승인요청(노은택지중복수량공제)" xfId="7462"/>
    <cellStyle name="_인원계획표 _3공구투찰(103,078)_암거공2_암거공2_암거공2" xfId="7463"/>
    <cellStyle name="_인원계획표 _3공구투찰(103,078)_암거공2_암거공2_암거공2_구조물공(산말교,용수천교)" xfId="7464"/>
    <cellStyle name="_인원계획표 _3공구투찰(103,078)_암거공2_암거공2_암거공2_구조물공(산말교,용수천교)_설계변경승인요청(노은택지중복수량공제)" xfId="7465"/>
    <cellStyle name="_인원계획표 _3공구투찰(103,078)_암거공2_암거공2_암거공2_설계변경승인요청(노은택지중복수량공제)" xfId="7466"/>
    <cellStyle name="_인원계획표 _4.단가산출" xfId="7467"/>
    <cellStyle name="_인원계획표 _5공구 실정보고서1(200400817)" xfId="7468"/>
    <cellStyle name="_인원계획표 _BC내역서(철거및재사용분)" xfId="7469"/>
    <cellStyle name="_인원계획표 _buip (2)" xfId="7470"/>
    <cellStyle name="_인원계획표 _buip (2)_구조물공(산말교,용수천교)" xfId="7471"/>
    <cellStyle name="_인원계획표 _buip (2)_구조물공(산말교,용수천교)_설계변경승인요청(노은택지중복수량공제)" xfId="7472"/>
    <cellStyle name="_인원계획표 _buip (2)_설계변경승인요청(노은택지중복수량공제)" xfId="7473"/>
    <cellStyle name="_인원계획표 _E023SJ1" xfId="7474"/>
    <cellStyle name="_인원계획표 _E023SJ1_고성천자연형하천데크일위대가" xfId="7475"/>
    <cellStyle name="_인원계획표 _E023SJ1_대룡산일위대가표" xfId="7476"/>
    <cellStyle name="_인원계획표 _E023SJ1_대룡산일위대가표_EG-J-A" xfId="7477"/>
    <cellStyle name="_인원계획표 _E023SJ1_대룡산일위대가표_EG-P-B" xfId="7478"/>
    <cellStyle name="_인원계획표 _E023SJ1_대룡산일위대가표_기준품셈목록표(최홍렬)" xfId="7479"/>
    <cellStyle name="_인원계획표 _E023SJ1_대룡산일위대가표_물량산출-서풍건설-1" xfId="7480"/>
    <cellStyle name="_인원계획표 _E023SJ1_우도데크설치공사" xfId="7481"/>
    <cellStyle name="_인원계획표 _E023SJ1_우도데크설치공사_EG-J-A" xfId="7482"/>
    <cellStyle name="_인원계획표 _E023SJ1_우도데크설치공사_EG-P-B" xfId="7483"/>
    <cellStyle name="_인원계획표 _E023SJ1_우도데크설치공사_기준품셈목록표(최홍렬)" xfId="7484"/>
    <cellStyle name="_인원계획표 _E023SJ1_우도데크설치공사_물량산출-서풍건설-1" xfId="7485"/>
    <cellStyle name="_인원계획표 _ES적용내역서" xfId="7486"/>
    <cellStyle name="_인원계획표 _ES적용내역서_기성5차1회" xfId="7487"/>
    <cellStyle name="_인원계획표 _HOPPER LINER 및 APRON FEEDER 실정보고" xfId="7488"/>
    <cellStyle name="_인원계획표 _ip (2)" xfId="7489"/>
    <cellStyle name="_인원계획표 _ip (2)_구조물공(산말교,용수천교)" xfId="7490"/>
    <cellStyle name="_인원계획표 _ip (2)_구조물공(산말교,용수천교)_설계변경승인요청(노은택지중복수량공제)" xfId="7491"/>
    <cellStyle name="_인원계획표 _ip (2)_설계변경승인요청(노은택지중복수량공제)" xfId="7492"/>
    <cellStyle name="_인원계획표 _jipbun (2)" xfId="7493"/>
    <cellStyle name="_인원계획표 _jipbun (2)_구조물공(산말교,용수천교)" xfId="7494"/>
    <cellStyle name="_인원계획표 _jipbun (2)_구조물공(산말교,용수천교)_설계변경승인요청(노은택지중복수량공제)" xfId="7495"/>
    <cellStyle name="_인원계획표 _jipbun (2)_설계변경승인요청(노은택지중복수량공제)" xfId="7496"/>
    <cellStyle name="_인원계획표 _NAE" xfId="7497"/>
    <cellStyle name="_인원계획표 _NAE_구조물공(산말교,용수천교)" xfId="7498"/>
    <cellStyle name="_인원계획표 _NAE_구조물공(산말교,용수천교)_설계변경승인요청(노은택지중복수량공제)" xfId="7499"/>
    <cellStyle name="_인원계획표 _NAE_설계변경승인요청(노은택지중복수량공제)" xfId="7500"/>
    <cellStyle name="_인원계획표 _NC5D6B1B" xfId="7501"/>
    <cellStyle name="_인원계획표 _NC5D6B1B_견적대비(주철관)" xfId="7502"/>
    <cellStyle name="_인원계획표 _NC5D6B1B_견적대비(주철관자재)" xfId="7503"/>
    <cellStyle name="_인원계획표 _가시설실정보고" xfId="7504"/>
    <cellStyle name="_인원계획표 _가시설실정보고_(#145~#161)" xfId="7505"/>
    <cellStyle name="_인원계획표 _가시설실정보고_3.단가산출" xfId="7506"/>
    <cellStyle name="_인원계획표 _가시설실정보고_3.단가산출(R)" xfId="7507"/>
    <cellStyle name="_인원계획표 _가시설실정보고_3.단가산출(R)_3.단가산출" xfId="7508"/>
    <cellStyle name="_인원계획표 _가시설실정보고_3.단가산출(R)_3.단가산출_3.단가산출" xfId="7509"/>
    <cellStyle name="_인원계획표 _가시설실정보고_3.단가산출서" xfId="7510"/>
    <cellStyle name="_인원계획표 _가시설실정보고_4.단가산출" xfId="7511"/>
    <cellStyle name="_인원계획표 _가시설실정보고_관정단가산출(보완)" xfId="7512"/>
    <cellStyle name="_인원계획표 _가시설실정보고_관정단가산출(보완) (version 1)" xfId="7513"/>
    <cellStyle name="_인원계획표 _가시설실정보고_관정단가산출(보완) (version 1) (version 1)" xfId="7514"/>
    <cellStyle name="_인원계획표 _가시설실정보고_관정단가산출(보완)R" xfId="7515"/>
    <cellStyle name="_인원계획표 _간접비" xfId="7516"/>
    <cellStyle name="_인원계획표 _간접비_구조물공(산말교,용수천교)" xfId="7517"/>
    <cellStyle name="_인원계획표 _간접비_구조물공(산말교,용수천교)_설계변경승인요청(노은택지중복수량공제)" xfId="7518"/>
    <cellStyle name="_인원계획표 _간접비_설계변경승인요청(노은택지중복수량공제)" xfId="7519"/>
    <cellStyle name="_인원계획표 _감포실행내역-1" xfId="7520"/>
    <cellStyle name="_인원계획표 _감포실행내역-1_감포실행재작성(200405)-정열" xfId="7521"/>
    <cellStyle name="_인원계획표 _강매원흥착공계(계속비)" xfId="7522"/>
    <cellStyle name="_인원계획표 _강변로(4공)실행new" xfId="7523"/>
    <cellStyle name="_인원계획표 _강변로(4공)실행new_활주로 도급내역" xfId="7524"/>
    <cellStyle name="_인원계획표 _건교부감사결과" xfId="7525"/>
    <cellStyle name="_인원계획표 _검암2차사전공사(본사검토) " xfId="7526"/>
    <cellStyle name="_인원계획표 _견적대비(주철관자재)" xfId="7527"/>
    <cellStyle name="_인원계획표 _견적대비(주철관자재)_견적대비(주철관)" xfId="7528"/>
    <cellStyle name="_인원계획표 _견적대비(주철관자재)_견적대비(주철관자재)" xfId="7529"/>
    <cellStyle name="_인원계획표 _경부고철11-1(실행)" xfId="7530"/>
    <cellStyle name="_인원계획표 _계약내역" xfId="7531"/>
    <cellStyle name="_인원계획표 _고성천자연형하천데크일위대가" xfId="7532"/>
    <cellStyle name="_인원계획표 _공문" xfId="7533"/>
    <cellStyle name="_인원계획표 _공문(감리단)" xfId="7534"/>
    <cellStyle name="_인원계획표 _공문(감리단)_(#145~#161)" xfId="7535"/>
    <cellStyle name="_인원계획표 _공문(감리단)_3.단가산출" xfId="7536"/>
    <cellStyle name="_인원계획표 _공문(감리단)_3.단가산출(R)" xfId="7537"/>
    <cellStyle name="_인원계획표 _공문(감리단)_3.단가산출(R)_3.단가산출" xfId="7538"/>
    <cellStyle name="_인원계획표 _공문(감리단)_3.단가산출(R)_3.단가산출_3.단가산출" xfId="7539"/>
    <cellStyle name="_인원계획표 _공문(감리단)_3.단가산출서" xfId="7540"/>
    <cellStyle name="_인원계획표 _공문(감리단)_4.단가산출" xfId="7541"/>
    <cellStyle name="_인원계획표 _공문(감리단)_관정단가산출(보완)" xfId="7542"/>
    <cellStyle name="_인원계획표 _공문(감리단)_관정단가산출(보완) (version 1)" xfId="7543"/>
    <cellStyle name="_인원계획표 _공문(감리단)_관정단가산출(보완) (version 1) (version 1)" xfId="7544"/>
    <cellStyle name="_인원계획표 _공문(감리단)_관정단가산출(보완)R" xfId="7545"/>
    <cellStyle name="_인원계획표 _공사비내역서" xfId="7546"/>
    <cellStyle name="_인원계획표 _공사비내역서1R표지" xfId="7547"/>
    <cellStyle name="_인원계획표 _공사비변경결재완료(설계변경)내역서" xfId="7548"/>
    <cellStyle name="_인원계획표 _공사비변경결재완료(설계변경)내역서_임시적출장(3.25)" xfId="7549"/>
    <cellStyle name="_인원계획표 _공종분류(금산)02" xfId="7550"/>
    <cellStyle name="_인원계획표 _공종분류(금산)02_1차분 내역서" xfId="7551"/>
    <cellStyle name="_인원계획표 _공종분류(금산)02_1차분 내역서 by me" xfId="7552"/>
    <cellStyle name="_인원계획표 _공종분류(금산)02_1차분 내역서 by me_5공구 설계변경 내역서(20040428)" xfId="7553"/>
    <cellStyle name="_인원계획표 _공종분류(금산)02_1차분 내역서 Check 용" xfId="7554"/>
    <cellStyle name="_인원계획표 _공종분류(금산)02_1차분 내역서 Check 용_5공구 설계변경 내역서(20040428)" xfId="7555"/>
    <cellStyle name="_인원계획표 _공종분류(금산)02_1차분 내역서_5공구 설계변경 내역서(20040428)" xfId="7556"/>
    <cellStyle name="_인원계획표 _공종분류(금산)02_입찰내역서(5공구)" xfId="7557"/>
    <cellStyle name="_인원계획표 _공종분류(금산)02_입찰내역서(5공구)_5공구 설계변경 내역서(20040428)" xfId="7558"/>
    <cellStyle name="_인원계획표 _관급자재1차내역서" xfId="7559"/>
    <cellStyle name="_인원계획표 _관급자재1차내역서_기성5차1회" xfId="7560"/>
    <cellStyle name="_인원계획표 _관급자재1차내역서_실정보고(삼정교터파기검측)변경2" xfId="7561"/>
    <cellStyle name="_인원계획표 _관급자재1차내역서_실정보고(삼정교터파기검측)변경2_기성5차1회" xfId="7562"/>
    <cellStyle name="_인원계획표 _관급자재내역서" xfId="7563"/>
    <cellStyle name="_인원계획표 _관급자재내역서_기성5차1회" xfId="7564"/>
    <cellStyle name="_인원계획표 _관급자재내역서_실정보고(삼정교터파기검측)변경2" xfId="7565"/>
    <cellStyle name="_인원계획표 _관급자재내역서_실정보고(삼정교터파기검측)변경2_기성5차1회" xfId="7566"/>
    <cellStyle name="_인원계획표 _관급자재전체1차장래내역서" xfId="7567"/>
    <cellStyle name="_인원계획표 _관급자재전체1차장래내역서_기성5차1회" xfId="7568"/>
    <cellStyle name="_인원계획표 _관급자재전체1차장래내역서_실정보고(삼정교터파기검측)변경2" xfId="7569"/>
    <cellStyle name="_인원계획표 _관급자재전체1차장래내역서_실정보고(삼정교터파기검측)변경2_기성5차1회" xfId="7570"/>
    <cellStyle name="_인원계획표 _관정단가산출(보완)" xfId="7571"/>
    <cellStyle name="_인원계획표 _관정단가산출(보완) (version 1)" xfId="7572"/>
    <cellStyle name="_인원계획표 _관정단가산출(보완) (version 1) (version 1)" xfId="7573"/>
    <cellStyle name="_인원계획표 _관정단가산출(보완)R" xfId="7574"/>
    <cellStyle name="_인원계획표 _괴산연풍2(설계공종)" xfId="7575"/>
    <cellStyle name="_인원계획표 _괴산연풍2(설계공종)_활주로 도급내역" xfId="7576"/>
    <cellStyle name="_인원계획표 _구룡포1" xfId="7577"/>
    <cellStyle name="_인원계획표 _구룡포1_반곡~개야간" xfId="7578"/>
    <cellStyle name="_인원계획표 _구룡포1차내역서" xfId="7579"/>
    <cellStyle name="_인원계획표 _구룡포1차내역서_기성5차1회" xfId="7580"/>
    <cellStyle name="_인원계획표 _구조물공(산말교,용수천교)" xfId="7581"/>
    <cellStyle name="_인원계획표 _구조물공(산말교,용수천교)_설계변경승인요청(노은택지중복수량공제)" xfId="7582"/>
    <cellStyle name="_인원계획표 _기본단가" xfId="7583"/>
    <cellStyle name="_인원계획표 _기본단가_활주로 도급내역" xfId="7584"/>
    <cellStyle name="_인원계획표 _기성5차1회" xfId="7585"/>
    <cellStyle name="_인원계획표 _김천영동5공구실행" xfId="7586"/>
    <cellStyle name="_인원계획표 _남면동면" xfId="7587"/>
    <cellStyle name="_인원계획표 _남면동면_구조물공(산말교,용수천교)" xfId="7588"/>
    <cellStyle name="_인원계획표 _남면동면_구조물공(산말교,용수천교)_설계변경승인요청(노은택지중복수량공제)" xfId="7589"/>
    <cellStyle name="_인원계획표 _남면동면_설계변경승인요청(노은택지중복수량공제)" xfId="7590"/>
    <cellStyle name="_인원계획표 _남한산성내역서1227" xfId="7591"/>
    <cellStyle name="_인원계획표 _내역서(당초대변경)O" xfId="7592"/>
    <cellStyle name="_인원계획표 _내역서(당초대변경)O_단양교집계및내역" xfId="7593"/>
    <cellStyle name="_인원계획표 _내역서(당초대변경)O_단양교집계및내역_발주설계현황(2004.2.23)" xfId="7594"/>
    <cellStyle name="_인원계획표 _내역서(당초대변경)O_단양교집계및내역_증수량협의율적용" xfId="7595"/>
    <cellStyle name="_인원계획표 _내역서(당초대변경)O_단양교집계및내역_증수량협의율적용_발주설계현황(2004.2.23)" xfId="7596"/>
    <cellStyle name="_인원계획표 _내역서(당초대변경)O_발주설계현황(2004.2.23)" xfId="7597"/>
    <cellStyle name="_인원계획표 _내역서(전체분설계변경내역서)" xfId="7598"/>
    <cellStyle name="_인원계획표 _내역서(전체분설계변경내역서-0831)" xfId="7599"/>
    <cellStyle name="_인원계획표 _단가산출서" xfId="7600"/>
    <cellStyle name="_인원계획표 _단가산출서_2004년실행-제천도담(검토중)" xfId="7601"/>
    <cellStyle name="_인원계획표 _단가산출서_2004년실행-제천도담(검토중)_2004년실행-제천도담(승인)" xfId="7602"/>
    <cellStyle name="_인원계획표 _단가산출서_2004년실행-제천도담(검토중)_2004년실행-제천도담(승인)_잔여실행" xfId="7603"/>
    <cellStyle name="_인원계획표 _단가산출서_2004년실행-제천도담(검토중)_2005년실행" xfId="7604"/>
    <cellStyle name="_인원계획표 _단가산출서_2004년실행-제천도담(검토중)_2005년실행_잔여실행" xfId="7605"/>
    <cellStyle name="_인원계획표 _단가산출서_2004년실행-제천도담(검토중)_잔여실행" xfId="7606"/>
    <cellStyle name="_인원계획표 _단가산출서_잔여실행" xfId="7607"/>
    <cellStyle name="_인원계획표 _당진대전-5 설투견" xfId="7608"/>
    <cellStyle name="_인원계획표 _당진대전-5 설투견_(#145~#161)" xfId="7609"/>
    <cellStyle name="_인원계획표 _당진대전-5 설투견_1.공문" xfId="7610"/>
    <cellStyle name="_인원계획표 _당진대전-5 설투견_1.공문_(#145~#161)" xfId="7611"/>
    <cellStyle name="_인원계획표 _당진대전-5 설투견_1.공문_3.단가산출" xfId="7612"/>
    <cellStyle name="_인원계획표 _당진대전-5 설투견_1.공문_3.단가산출(R)" xfId="7613"/>
    <cellStyle name="_인원계획표 _당진대전-5 설투견_1.공문_3.단가산출(R)_3.단가산출" xfId="7614"/>
    <cellStyle name="_인원계획표 _당진대전-5 설투견_1.공문_3.단가산출(R)_3.단가산출_3.단가산출" xfId="7615"/>
    <cellStyle name="_인원계획표 _당진대전-5 설투견_1.공문_3.단가산출서" xfId="7616"/>
    <cellStyle name="_인원계획표 _당진대전-5 설투견_1.공문_4.단가산출" xfId="7617"/>
    <cellStyle name="_인원계획표 _당진대전-5 설투견_1.공문_관정단가산출(보완)" xfId="7618"/>
    <cellStyle name="_인원계획표 _당진대전-5 설투견_1.공문_관정단가산출(보완) (version 1)" xfId="7619"/>
    <cellStyle name="_인원계획표 _당진대전-5 설투견_1.공문_관정단가산출(보완) (version 1) (version 1)" xfId="7620"/>
    <cellStyle name="_인원계획표 _당진대전-5 설투견_1.공문_관정단가산출(보완)R" xfId="7621"/>
    <cellStyle name="_인원계획표 _당진대전-5 설투견_1.천공후항타여건보고(변경050425)" xfId="7622"/>
    <cellStyle name="_인원계획표 _당진대전-5 설투견_1.천공후항타여건보고(변경050425)_(#145~#161)" xfId="7623"/>
    <cellStyle name="_인원계획표 _당진대전-5 설투견_1.천공후항타여건보고(변경050425)_3.단가산출" xfId="7624"/>
    <cellStyle name="_인원계획표 _당진대전-5 설투견_1.천공후항타여건보고(변경050425)_3.단가산출(R)" xfId="7625"/>
    <cellStyle name="_인원계획표 _당진대전-5 설투견_1.천공후항타여건보고(변경050425)_3.단가산출(R)_3.단가산출" xfId="7626"/>
    <cellStyle name="_인원계획표 _당진대전-5 설투견_1.천공후항타여건보고(변경050425)_3.단가산출(R)_3.단가산출_3.단가산출" xfId="7627"/>
    <cellStyle name="_인원계획표 _당진대전-5 설투견_1.천공후항타여건보고(변경050425)_3.단가산출서" xfId="7628"/>
    <cellStyle name="_인원계획표 _당진대전-5 설투견_1.천공후항타여건보고(변경050425)_4.단가산출" xfId="7629"/>
    <cellStyle name="_인원계획표 _당진대전-5 설투견_1.천공후항타여건보고(변경050425)_관정단가산출(보완)" xfId="7630"/>
    <cellStyle name="_인원계획표 _당진대전-5 설투견_1.천공후항타여건보고(변경050425)_관정단가산출(보완) (version 1)" xfId="7631"/>
    <cellStyle name="_인원계획표 _당진대전-5 설투견_1.천공후항타여건보고(변경050425)_관정단가산출(보완) (version 1) (version 1)" xfId="7632"/>
    <cellStyle name="_인원계획표 _당진대전-5 설투견_1.천공후항타여건보고(변경050425)_관정단가산출(보완)R" xfId="7633"/>
    <cellStyle name="_인원계획표 _당진대전-5 설투견_3.단가산출" xfId="7634"/>
    <cellStyle name="_인원계획표 _당진대전-5 설투견_3.단가산출(R)" xfId="7635"/>
    <cellStyle name="_인원계획표 _당진대전-5 설투견_3.단가산출(R)_3.단가산출" xfId="7636"/>
    <cellStyle name="_인원계획표 _당진대전-5 설투견_3.단가산출(R)_3.단가산출_3.단가산출" xfId="7637"/>
    <cellStyle name="_인원계획표 _당진대전-5 설투견_3.단가산출서" xfId="7638"/>
    <cellStyle name="_인원계획표 _당진대전-5 설투견_4.단가산출" xfId="7639"/>
    <cellStyle name="_인원계획표 _당진대전-5 설투견_가시설실정보고" xfId="7640"/>
    <cellStyle name="_인원계획표 _당진대전-5 설투견_가시설실정보고_(#145~#161)" xfId="7641"/>
    <cellStyle name="_인원계획표 _당진대전-5 설투견_가시설실정보고_3.단가산출" xfId="7642"/>
    <cellStyle name="_인원계획표 _당진대전-5 설투견_가시설실정보고_3.단가산출(R)" xfId="7643"/>
    <cellStyle name="_인원계획표 _당진대전-5 설투견_가시설실정보고_3.단가산출(R)_3.단가산출" xfId="7644"/>
    <cellStyle name="_인원계획표 _당진대전-5 설투견_가시설실정보고_3.단가산출(R)_3.단가산출_3.단가산출" xfId="7645"/>
    <cellStyle name="_인원계획표 _당진대전-5 설투견_가시설실정보고_3.단가산출서" xfId="7646"/>
    <cellStyle name="_인원계획표 _당진대전-5 설투견_가시설실정보고_4.단가산출" xfId="7647"/>
    <cellStyle name="_인원계획표 _당진대전-5 설투견_가시설실정보고_관정단가산출(보완)" xfId="7648"/>
    <cellStyle name="_인원계획표 _당진대전-5 설투견_가시설실정보고_관정단가산출(보완) (version 1)" xfId="7649"/>
    <cellStyle name="_인원계획표 _당진대전-5 설투견_가시설실정보고_관정단가산출(보완) (version 1) (version 1)" xfId="7650"/>
    <cellStyle name="_인원계획표 _당진대전-5 설투견_가시설실정보고_관정단가산출(보완)R" xfId="7651"/>
    <cellStyle name="_인원계획표 _당진대전-5 설투견_공문(감리단)" xfId="7652"/>
    <cellStyle name="_인원계획표 _당진대전-5 설투견_공문(감리단)_(#145~#161)" xfId="7653"/>
    <cellStyle name="_인원계획표 _당진대전-5 설투견_공문(감리단)_3.단가산출" xfId="7654"/>
    <cellStyle name="_인원계획표 _당진대전-5 설투견_공문(감리단)_3.단가산출(R)" xfId="7655"/>
    <cellStyle name="_인원계획표 _당진대전-5 설투견_공문(감리단)_3.단가산출(R)_3.단가산출" xfId="7656"/>
    <cellStyle name="_인원계획표 _당진대전-5 설투견_공문(감리단)_3.단가산출(R)_3.단가산출_3.단가산출" xfId="7657"/>
    <cellStyle name="_인원계획표 _당진대전-5 설투견_공문(감리단)_3.단가산출서" xfId="7658"/>
    <cellStyle name="_인원계획표 _당진대전-5 설투견_공문(감리단)_4.단가산출" xfId="7659"/>
    <cellStyle name="_인원계획표 _당진대전-5 설투견_공문(감리단)_관정단가산출(보완)" xfId="7660"/>
    <cellStyle name="_인원계획표 _당진대전-5 설투견_공문(감리단)_관정단가산출(보완) (version 1)" xfId="7661"/>
    <cellStyle name="_인원계획표 _당진대전-5 설투견_공문(감리단)_관정단가산출(보완) (version 1) (version 1)" xfId="7662"/>
    <cellStyle name="_인원계획표 _당진대전-5 설투견_공문(감리단)_관정단가산출(보완)R" xfId="7663"/>
    <cellStyle name="_인원계획표 _당진대전-5 설투견_관정단가산출(보완)" xfId="7664"/>
    <cellStyle name="_인원계획표 _당진대전-5 설투견_관정단가산출(보완) (version 1)" xfId="7665"/>
    <cellStyle name="_인원계획표 _당진대전-5 설투견_관정단가산출(보완) (version 1) (version 1)" xfId="7666"/>
    <cellStyle name="_인원계획표 _당진대전-5 설투견_관정단가산출(보완)R" xfId="7667"/>
    <cellStyle name="_인원계획표 _당진대전-5 설투견_토공구조물(산하)" xfId="7668"/>
    <cellStyle name="_인원계획표 _당진대전-5 설투견_토공구조물(산하)_(#145~#161)" xfId="7669"/>
    <cellStyle name="_인원계획표 _당진대전-5 설투견_토공구조물(산하)_3.단가산출" xfId="7670"/>
    <cellStyle name="_인원계획표 _당진대전-5 설투견_토공구조물(산하)_3.단가산출(R)" xfId="7671"/>
    <cellStyle name="_인원계획표 _당진대전-5 설투견_토공구조물(산하)_3.단가산출(R)_3.단가산출" xfId="7672"/>
    <cellStyle name="_인원계획표 _당진대전-5 설투견_토공구조물(산하)_3.단가산출(R)_3.단가산출_3.단가산출" xfId="7673"/>
    <cellStyle name="_인원계획표 _당진대전-5 설투견_토공구조물(산하)_3.단가산출서" xfId="7674"/>
    <cellStyle name="_인원계획표 _당진대전-5 설투견_토공구조물(산하)_4.단가산출" xfId="7675"/>
    <cellStyle name="_인원계획표 _당진대전-5 설투견_토공구조물(산하)_관정단가산출(보완)" xfId="7676"/>
    <cellStyle name="_인원계획표 _당진대전-5 설투견_토공구조물(산하)_관정단가산출(보완) (version 1)" xfId="7677"/>
    <cellStyle name="_인원계획표 _당진대전-5 설투견_토공구조물(산하)_관정단가산출(보완) (version 1) (version 1)" xfId="7678"/>
    <cellStyle name="_인원계획표 _당진대전-5 설투견_토공구조물(산하)_관정단가산출(보완)R" xfId="7679"/>
    <cellStyle name="_인원계획표 _당초전체내역서" xfId="7680"/>
    <cellStyle name="_인원계획표 _당초전체내역서_기성5차1회" xfId="7681"/>
    <cellStyle name="_인원계획표 _당초전체내역서_실정보고(삼정교터파기검측)변경2" xfId="7682"/>
    <cellStyle name="_인원계획표 _당초전체내역서_실정보고(삼정교터파기검측)변경2_기성5차1회" xfId="7683"/>
    <cellStyle name="_인원계획표 _대룡산일위대가표" xfId="7684"/>
    <cellStyle name="_인원계획표 _대룡산일위대가표_EG-J-A" xfId="7685"/>
    <cellStyle name="_인원계획표 _대룡산일위대가표_EG-P-B" xfId="7686"/>
    <cellStyle name="_인원계획표 _대룡산일위대가표_기준품셈목록표(최홍렬)" xfId="7687"/>
    <cellStyle name="_인원계획표 _대룡산일위대가표_물량산출-서풍건설-1" xfId="7688"/>
    <cellStyle name="_인원계획표 _대안투찰내역(0221)" xfId="7689"/>
    <cellStyle name="_인원계획표 _대안투찰내역(0221)_★이화-삼계도급실행(2003.04.11)" xfId="7690"/>
    <cellStyle name="_인원계획표 _대안투찰내역(0221)_★이화-삼계도급실행(2003.04.11)_활주로 도급내역" xfId="7691"/>
    <cellStyle name="_인원계획표 _대안투찰내역(0221)_이화삼계(공종기안)" xfId="7692"/>
    <cellStyle name="_인원계획표 _대안투찰내역(0221)_이화삼계(공종기안)_활주로 도급내역" xfId="7693"/>
    <cellStyle name="_인원계획표 _대안투찰내역(0221)_활주로 도급내역" xfId="7694"/>
    <cellStyle name="_인원계획표 _대안투찰내역(0223)" xfId="7695"/>
    <cellStyle name="_인원계획표 _대안투찰내역(0223)_★이화-삼계도급실행(2003.04.11)" xfId="7696"/>
    <cellStyle name="_인원계획표 _대안투찰내역(0223)_★이화-삼계도급실행(2003.04.11)_활주로 도급내역" xfId="7697"/>
    <cellStyle name="_인원계획표 _대안투찰내역(0223)_이화삼계(공종기안)" xfId="7698"/>
    <cellStyle name="_인원계획표 _대안투찰내역(0223)_이화삼계(공종기안)_활주로 도급내역" xfId="7699"/>
    <cellStyle name="_인원계획표 _대안투찰내역(0223)_활주로 도급내역" xfId="7700"/>
    <cellStyle name="_인원계획표 _대안투찰내역(확정본0226)" xfId="7701"/>
    <cellStyle name="_인원계획표 _대안투찰내역(확정본0226)_★이화-삼계도급실행(2003.04.11)" xfId="7702"/>
    <cellStyle name="_인원계획표 _대안투찰내역(확정본0226)_★이화-삼계도급실행(2003.04.11)_활주로 도급내역" xfId="7703"/>
    <cellStyle name="_인원계획표 _대안투찰내역(확정본0226)_이화삼계(공종기안)" xfId="7704"/>
    <cellStyle name="_인원계획표 _대안투찰내역(확정본0226)_이화삼계(공종기안)_활주로 도급내역" xfId="7705"/>
    <cellStyle name="_인원계획표 _대안투찰내역(확정본0226)_활주로 도급내역" xfId="7706"/>
    <cellStyle name="_인원계획표 _대치유수지수경설비-설계내역-0715" xfId="7707"/>
    <cellStyle name="_인원계획표 _대치유수지수경설비-설계내역-0715_남한산성내역서1227" xfId="7708"/>
    <cellStyle name="_인원계획표 _대치유수지수경설비-설계내역-0715_이수교차로주변친수시설-인공폭포설비" xfId="7709"/>
    <cellStyle name="_인원계획표 _대치유수지수경설비-설계내역-0715_이수교차로주변친수시설-인공폭포설비_남한산성내역서1227" xfId="7710"/>
    <cellStyle name="_인원계획표 _대치유수지수경설비-설계내역-0715_이수교차로주변친수시설-인공폭포설비-0907" xfId="7711"/>
    <cellStyle name="_인원계획표 _대치유수지수경설비-설계내역-0715_이수교차로주변친수시설-인공폭포설비-0907_남한산성내역서1227" xfId="7712"/>
    <cellStyle name="_인원계획표 _대치유수지수경설비-설계내역-2차발송-0811" xfId="7713"/>
    <cellStyle name="_인원계획표 _대치유수지수경설비-설계내역-2차발송-0811_남한산성내역서1227" xfId="7714"/>
    <cellStyle name="_인원계획표 _대치유수지수경설비-설계내역-2차발송-0811_이수교차로주변친수시설-인공폭포설비" xfId="7715"/>
    <cellStyle name="_인원계획표 _대치유수지수경설비-설계내역-2차발송-0811_이수교차로주변친수시설-인공폭포설비_남한산성내역서1227" xfId="7716"/>
    <cellStyle name="_인원계획표 _대치유수지수경설비-설계내역-2차발송-0811_이수교차로주변친수시설-인공폭포설비-0907" xfId="7717"/>
    <cellStyle name="_인원계획표 _대치유수지수경설비-설계내역-2차발송-0811_이수교차로주변친수시설-인공폭포설비-0907_남한산성내역서1227" xfId="7718"/>
    <cellStyle name="_인원계획표 _덤프셀조서" xfId="7719"/>
    <cellStyle name="_인원계획표 _도급내역" xfId="7720"/>
    <cellStyle name="_인원계획표 _도급내역(검토)" xfId="7721"/>
    <cellStyle name="_인원계획표 _도급내역(검토)_도급내역(2차분수정)" xfId="7722"/>
    <cellStyle name="_인원계획표 _도급내역(검토)_도급내역(검토)" xfId="7723"/>
    <cellStyle name="_인원계획표 _도급내역_1.ES(전체)" xfId="7724"/>
    <cellStyle name="_인원계획표 _도급내역_2007년 공사추진계획(136억-수정-9.20)" xfId="7725"/>
    <cellStyle name="_인원계획표 _도급내역_2007년 공사추진계획(공구별)" xfId="7726"/>
    <cellStyle name="_인원계획표 _도급내역_도급내역" xfId="7727"/>
    <cellStyle name="_인원계획표 _도급내역_도급내역(1차분5억)" xfId="7728"/>
    <cellStyle name="_인원계획표 _도급내역_도급내역(2차분200억내역분개)" xfId="7729"/>
    <cellStyle name="_인원계획표 _도급내역_도급내역(2차분수정)" xfId="7730"/>
    <cellStyle name="_인원계획표 _도급내역_도급내역(검토)" xfId="7731"/>
    <cellStyle name="_인원계획표 _도급내역_도급내역(내역분개)" xfId="7732"/>
    <cellStyle name="_인원계획표 _도급내역_도급내역(내역분개)-연습" xfId="7733"/>
    <cellStyle name="_인원계획표 _도급내역_도급내역(수정070116)" xfId="7734"/>
    <cellStyle name="_인원계획표 _도급내역_도급내역_도급내역(검토)" xfId="7735"/>
    <cellStyle name="_인원계획표 _도급내역_도급내역_도급내역(검토)_도급내역(2차분수정)" xfId="7736"/>
    <cellStyle name="_인원계획표 _도급내역_도급내역_도급내역(검토)_도급내역(검토)" xfId="7737"/>
    <cellStyle name="_인원계획표 _도급내역_도급내역5억" xfId="7738"/>
    <cellStyle name="_인원계획표 _도급내역_물가변동총괄표" xfId="7739"/>
    <cellStyle name="_인원계획표 _도급내역_설계변경(전체)" xfId="7740"/>
    <cellStyle name="_인원계획표 _도급내역_설계서(전체1회)" xfId="7741"/>
    <cellStyle name="_인원계획표 _도급내역_설계서(전체2회)" xfId="7742"/>
    <cellStyle name="_인원계획표 _도급내역_신진자재" xfId="7743"/>
    <cellStyle name="_인원계획표 _도급내역_토공 구간 분개-확정" xfId="7744"/>
    <cellStyle name="_인원계획표 _도급내역_포항 영일만항 배후도로 1차계획변경(안)" xfId="7745"/>
    <cellStyle name="_인원계획표 _도급내역_포항 영일만항 배후도로(1차당초)" xfId="7746"/>
    <cellStyle name="_인원계획표 _도급내역서(1차계약분)" xfId="7747"/>
    <cellStyle name="_인원계획표 _도급내역서(1차계약분)_2003(당초변경)내역서" xfId="7748"/>
    <cellStyle name="_인원계획표 _도급내역서(1차계약분)_2차년도분(당초변경내역서)" xfId="7749"/>
    <cellStyle name="_인원계획표 _도급내역서(1차계약분)_2차분(3회변경)" xfId="7750"/>
    <cellStyle name="_인원계획표 _도급내역서(1차계약분)_경기북부2차 설계변경(전체2회 2차1회) 현황(041213)" xfId="7751"/>
    <cellStyle name="_인원계획표 _도급내역서(1차계약분)_도급내역" xfId="7752"/>
    <cellStyle name="_인원계획표 _도급내역서(1차계약분)_도급내역(당초변경)" xfId="7753"/>
    <cellStyle name="_인원계획표 _도급내역서(1차계약분)_설계변경시험횟수" xfId="7754"/>
    <cellStyle name="_인원계획표 _도급내역서(1차계약분)_시험비산출" xfId="7755"/>
    <cellStyle name="_인원계획표 _도급내역서(1차계약분)_전체(2회)ESC산출" xfId="7756"/>
    <cellStyle name="_인원계획표 _도급내역서(1차계약분)_전체(당초변경)내역서" xfId="7757"/>
    <cellStyle name="_인원계획표 _도급내역서(1차계약분)_전체(당초변경)내역서(2회)" xfId="7758"/>
    <cellStyle name="_인원계획표 _도급내역서(1차계약분)_전체분(4회변경)" xfId="7759"/>
    <cellStyle name="_인원계획표 _도급내역서(1차계약분)_전체분(5회변경)" xfId="7760"/>
    <cellStyle name="_인원계획표 _도급실행0211" xfId="7761"/>
    <cellStyle name="_인원계획표 _도급실행0211_★이화-삼계도급실행(2003.04.11)" xfId="7762"/>
    <cellStyle name="_인원계획표 _도급실행0211_★이화-삼계도급실행(2003.04.11)_활주로 도급내역" xfId="7763"/>
    <cellStyle name="_인원계획표 _도급실행0211_이화삼계(공종기안)" xfId="7764"/>
    <cellStyle name="_인원계획표 _도급실행0211_이화삼계(공종기안)_활주로 도급내역" xfId="7765"/>
    <cellStyle name="_인원계획표 _도급실행0211_활주로 도급내역" xfId="7766"/>
    <cellStyle name="_인원계획표 _동면장안1(조사기안)" xfId="7767"/>
    <cellStyle name="_인원계획표 _동면장안1(조사기안)_감포실행재작성(200405)-정열" xfId="7768"/>
    <cellStyle name="_인원계획표 _동면장안1(조사기안)_활주로 도급내역" xfId="7769"/>
    <cellStyle name="_인원계획표 _무안광주실행(2003.03.20)" xfId="7770"/>
    <cellStyle name="_인원계획표 _무안광주실행(2003.03.20)_감포실행재작성(200405)-정열" xfId="7771"/>
    <cellStyle name="_인원계획표 _무안광주실행수정(2003.06.5)" xfId="7772"/>
    <cellStyle name="_인원계획표 _무안광주실행수정(2003.06.5)_감포실행재작성(200405)-정열" xfId="7773"/>
    <cellStyle name="_인원계획표 _무안광주실행조정(2003.04.24)" xfId="7774"/>
    <cellStyle name="_인원계획표 _무안광주실행조정(2003.04.24)_감포실행재작성(200405)-정열" xfId="7775"/>
    <cellStyle name="_인원계획표 _문산부대공" xfId="7776"/>
    <cellStyle name="_인원계획표 _문산부대공_01.토공집계" xfId="7777"/>
    <cellStyle name="_인원계획표 _문산부대공_01.토공집계-최종" xfId="7778"/>
    <cellStyle name="_인원계획표 _문산부대공_02.토공수량" xfId="7779"/>
    <cellStyle name="_인원계획표 _문산부대공_덤프셀조서" xfId="7780"/>
    <cellStyle name="_인원계획표 _문산부대공_부대재료" xfId="7781"/>
    <cellStyle name="_인원계획표 _문산부대공_부대토공" xfId="7782"/>
    <cellStyle name="_인원계획표 _문산부대공_표지" xfId="7783"/>
    <cellStyle name="_인원계획표 _문산현장개설보고서" xfId="7784"/>
    <cellStyle name="_인원계획표 _문산현장개설보고서_2004년실행-제천도담(검토중)" xfId="7785"/>
    <cellStyle name="_인원계획표 _문산현장개설보고서_2004년실행-제천도담(검토중)_2004년실행-제천도담(승인)" xfId="7786"/>
    <cellStyle name="_인원계획표 _문산현장개설보고서_2004년실행-제천도담(검토중)_2004년실행-제천도담(승인)_잔여실행" xfId="7787"/>
    <cellStyle name="_인원계획표 _문산현장개설보고서_2004년실행-제천도담(검토중)_2005년실행" xfId="7788"/>
    <cellStyle name="_인원계획표 _문산현장개설보고서_2004년실행-제천도담(검토중)_2005년실행_잔여실행" xfId="7789"/>
    <cellStyle name="_인원계획표 _문산현장개설보고서_2004년실행-제천도담(검토중)_잔여실행" xfId="7790"/>
    <cellStyle name="_인원계획표 _문산현장개설보고서_잔여실행" xfId="7791"/>
    <cellStyle name="_인원계획표 _문산현장개설보고서_제천-도담" xfId="7792"/>
    <cellStyle name="_인원계획표 _문산현장개설보고서_제천-도담_2004년실행-제천도담(검토중)" xfId="7793"/>
    <cellStyle name="_인원계획표 _문산현장개설보고서_제천-도담_2004년실행-제천도담(검토중)_2004년실행-제천도담(승인)" xfId="7794"/>
    <cellStyle name="_인원계획표 _문산현장개설보고서_제천-도담_2004년실행-제천도담(검토중)_2004년실행-제천도담(승인)_잔여실행" xfId="7795"/>
    <cellStyle name="_인원계획표 _문산현장개설보고서_제천-도담_2004년실행-제천도담(검토중)_2005년실행" xfId="7796"/>
    <cellStyle name="_인원계획표 _문산현장개설보고서_제천-도담_2004년실행-제천도담(검토중)_2005년실행_잔여실행" xfId="7797"/>
    <cellStyle name="_인원계획표 _문산현장개설보고서_제천-도담_2004년실행-제천도담(검토중)_잔여실행" xfId="7798"/>
    <cellStyle name="_인원계획표 _문산현장개설보고서_제천-도담_단가산출서" xfId="7799"/>
    <cellStyle name="_인원계획표 _문산현장개설보고서_제천-도담_단가산출서_2004년실행-제천도담(검토중)" xfId="7800"/>
    <cellStyle name="_인원계획표 _문산현장개설보고서_제천-도담_단가산출서_2004년실행-제천도담(검토중)_2004년실행-제천도담(승인)" xfId="7801"/>
    <cellStyle name="_인원계획표 _문산현장개설보고서_제천-도담_단가산출서_2004년실행-제천도담(검토중)_2004년실행-제천도담(승인)_잔여실행" xfId="7802"/>
    <cellStyle name="_인원계획표 _문산현장개설보고서_제천-도담_단가산출서_2004년실행-제천도담(검토중)_2005년실행" xfId="7803"/>
    <cellStyle name="_인원계획표 _문산현장개설보고서_제천-도담_단가산출서_2004년실행-제천도담(검토중)_2005년실행_잔여실행" xfId="7804"/>
    <cellStyle name="_인원계획표 _문산현장개설보고서_제천-도담_단가산출서_2004년실행-제천도담(검토중)_잔여실행" xfId="7805"/>
    <cellStyle name="_인원계획표 _문산현장개설보고서_제천-도담_단가산출서_잔여실행" xfId="7806"/>
    <cellStyle name="_인원계획표 _문산현장개설보고서_제천-도담_잔여실행" xfId="7807"/>
    <cellStyle name="_인원계획표 _문산현장개설보고서_제천-도담_제천-도담" xfId="7808"/>
    <cellStyle name="_인원계획표 _문산현장개설보고서_제천-도담_제천-도담_2004년실행-제천도담(검토중)" xfId="7809"/>
    <cellStyle name="_인원계획표 _문산현장개설보고서_제천-도담_제천-도담_2004년실행-제천도담(검토중)_2004년실행-제천도담(승인)" xfId="7810"/>
    <cellStyle name="_인원계획표 _문산현장개설보고서_제천-도담_제천-도담_2004년실행-제천도담(검토중)_2004년실행-제천도담(승인)_잔여실행" xfId="7811"/>
    <cellStyle name="_인원계획표 _문산현장개설보고서_제천-도담_제천-도담_2004년실행-제천도담(검토중)_2005년실행" xfId="7812"/>
    <cellStyle name="_인원계획표 _문산현장개설보고서_제천-도담_제천-도담_2004년실행-제천도담(검토중)_2005년실행_잔여실행" xfId="7813"/>
    <cellStyle name="_인원계획표 _문산현장개설보고서_제천-도담_제천-도담_2004년실행-제천도담(검토중)_잔여실행" xfId="7814"/>
    <cellStyle name="_인원계획표 _문산현장개설보고서_제천-도담_제천-도담_잔여실행" xfId="7815"/>
    <cellStyle name="_인원계획표 _문산현장개설보고서_제천-도담_현장개설보고서(제천-도담)" xfId="7816"/>
    <cellStyle name="_인원계획표 _문산현장개설보고서_제천-도담_현장개설보고서(제천-도담)_2004년실행-제천도담(검토중)" xfId="7817"/>
    <cellStyle name="_인원계획표 _문산현장개설보고서_제천-도담_현장개설보고서(제천-도담)_2004년실행-제천도담(검토중)_2004년실행-제천도담(승인)" xfId="7818"/>
    <cellStyle name="_인원계획표 _문산현장개설보고서_제천-도담_현장개설보고서(제천-도담)_2004년실행-제천도담(검토중)_2004년실행-제천도담(승인)_잔여실행" xfId="7819"/>
    <cellStyle name="_인원계획표 _문산현장개설보고서_제천-도담_현장개설보고서(제천-도담)_2004년실행-제천도담(검토중)_2005년실행" xfId="7820"/>
    <cellStyle name="_인원계획표 _문산현장개설보고서_제천-도담_현장개설보고서(제천-도담)_2004년실행-제천도담(검토중)_2005년실행_잔여실행" xfId="7821"/>
    <cellStyle name="_인원계획표 _문산현장개설보고서_제천-도담_현장개설보고서(제천-도담)_2004년실행-제천도담(검토중)_잔여실행" xfId="7822"/>
    <cellStyle name="_인원계획표 _문산현장개설보고서_제천-도담_현장개설보고서(제천-도담)_잔여실행" xfId="7823"/>
    <cellStyle name="_인원계획표 _물량내역(김천)" xfId="7824"/>
    <cellStyle name="_인원계획표 _물량내역(김천)_도급내역" xfId="7825"/>
    <cellStyle name="_인원계획표 _물량내역(김천)_도급내역(검토)" xfId="7826"/>
    <cellStyle name="_인원계획표 _물량내역(김천)_도급내역(검토)_도급내역(2차분수정)" xfId="7827"/>
    <cellStyle name="_인원계획표 _물량내역(김천)_도급내역(검토)_도급내역(검토)" xfId="7828"/>
    <cellStyle name="_인원계획표 _물량내역(김천)_도급내역_1.ES(전체)" xfId="7829"/>
    <cellStyle name="_인원계획표 _물량내역(김천)_도급내역_2007년 공사추진계획(136억-수정-9.20)" xfId="7830"/>
    <cellStyle name="_인원계획표 _물량내역(김천)_도급내역_2007년 공사추진계획(공구별)" xfId="7831"/>
    <cellStyle name="_인원계획표 _물량내역(김천)_도급내역_도급내역" xfId="7832"/>
    <cellStyle name="_인원계획표 _물량내역(김천)_도급내역_도급내역(1차분5억)" xfId="7833"/>
    <cellStyle name="_인원계획표 _물량내역(김천)_도급내역_도급내역(2차분200억내역분개)" xfId="7834"/>
    <cellStyle name="_인원계획표 _물량내역(김천)_도급내역_도급내역(2차분수정)" xfId="7835"/>
    <cellStyle name="_인원계획표 _물량내역(김천)_도급내역_도급내역(검토)" xfId="7836"/>
    <cellStyle name="_인원계획표 _물량내역(김천)_도급내역_도급내역(내역분개)" xfId="7837"/>
    <cellStyle name="_인원계획표 _물량내역(김천)_도급내역_도급내역(내역분개)-연습" xfId="7838"/>
    <cellStyle name="_인원계획표 _물량내역(김천)_도급내역_도급내역(수정070116)" xfId="7839"/>
    <cellStyle name="_인원계획표 _물량내역(김천)_도급내역_도급내역_도급내역(검토)" xfId="7840"/>
    <cellStyle name="_인원계획표 _물량내역(김천)_도급내역_도급내역_도급내역(검토)_도급내역(2차분수정)" xfId="7841"/>
    <cellStyle name="_인원계획표 _물량내역(김천)_도급내역_도급내역_도급내역(검토)_도급내역(검토)" xfId="7842"/>
    <cellStyle name="_인원계획표 _물량내역(김천)_도급내역_도급내역5억" xfId="7843"/>
    <cellStyle name="_인원계획표 _물량내역(김천)_도급내역_물가변동총괄표" xfId="7844"/>
    <cellStyle name="_인원계획표 _물량내역(김천)_도급내역_설계변경(전체)" xfId="7845"/>
    <cellStyle name="_인원계획표 _물량내역(김천)_도급내역_설계서(전체1회)" xfId="7846"/>
    <cellStyle name="_인원계획표 _물량내역(김천)_도급내역_설계서(전체2회)" xfId="7847"/>
    <cellStyle name="_인원계획표 _물량내역(김천)_도급내역_신진자재" xfId="7848"/>
    <cellStyle name="_인원계획표 _물량내역(김천)_도급내역_토공 구간 분개-확정" xfId="7849"/>
    <cellStyle name="_인원계획표 _물량내역(김천)_도급내역_포항 영일만항 배후도로 1차계획변경(안)" xfId="7850"/>
    <cellStyle name="_인원계획표 _물량내역(김천)_도급내역_포항 영일만항 배후도로(1차당초)" xfId="7851"/>
    <cellStyle name="_인원계획표 _반곡~개야간" xfId="7852"/>
    <cellStyle name="_인원계획표 _발주설계현황(2004.2.23)" xfId="7853"/>
    <cellStyle name="_인원계획표 _방위각시설 실정보고_050324" xfId="7854"/>
    <cellStyle name="_인원계획표 _변경계약내역서(전체2회)-변경" xfId="7855"/>
    <cellStyle name="_인원계획표 _본오오목천" xfId="7856"/>
    <cellStyle name="_인원계획표 _본오오목천_구조물공(산말교,용수천교)" xfId="7857"/>
    <cellStyle name="_인원계획표 _본오오목천_구조물공(산말교,용수천교)_설계변경승인요청(노은택지중복수량공제)" xfId="7858"/>
    <cellStyle name="_인원계획표 _본오오목천_설계변경승인요청(노은택지중복수량공제)" xfId="7859"/>
    <cellStyle name="_인원계획표 _부대재료" xfId="7860"/>
    <cellStyle name="_인원계획표 _부대토공" xfId="7861"/>
    <cellStyle name="_인원계획표 _불티교" xfId="7862"/>
    <cellStyle name="_인원계획표 _불티교_구조물공(산말교,용수천교)" xfId="7863"/>
    <cellStyle name="_인원계획표 _불티교_구조물공(산말교,용수천교)_설계변경승인요청(노은택지중복수량공제)" xfId="7864"/>
    <cellStyle name="_인원계획표 _불티교_설계변경승인요청(노은택지중복수량공제)" xfId="7865"/>
    <cellStyle name="_인원계획표 _불티교-1" xfId="7866"/>
    <cellStyle name="_인원계획표 _불티교-1_구조물공(산말교,용수천교)" xfId="7867"/>
    <cellStyle name="_인원계획표 _불티교-1_구조물공(산말교,용수천교)_설계변경승인요청(노은택지중복수량공제)" xfId="7868"/>
    <cellStyle name="_인원계획표 _불티교-1_설계변경승인요청(노은택지중복수량공제)" xfId="7869"/>
    <cellStyle name="_인원계획표 _사본 - 2002.12 변경 설계서" xfId="7870"/>
    <cellStyle name="_인원계획표 _사본 - 2002.12 변경 설계서_기성5차1회" xfId="7871"/>
    <cellStyle name="_인원계획표 _사본 - 2002.12 변경 설계서_실정보고(삼정교터파기검측)변경2" xfId="7872"/>
    <cellStyle name="_인원계획표 _사본 - 2002.12 변경 설계서_실정보고(삼정교터파기검측)변경2_기성5차1회" xfId="7873"/>
    <cellStyle name="_인원계획표 _사본 - 2차발주설계" xfId="7874"/>
    <cellStyle name="_인원계획표 _사본 - 2차발주설계_기성5차1회" xfId="7875"/>
    <cellStyle name="_인원계획표 _사본 - 침매함제작장조성개략공사비10.29(낙찰율92.02%)" xfId="7876"/>
    <cellStyle name="_인원계획표 _사본 - 침매함제작장조성개략공사비10.29(낙찰율92.02%)_임시적출장(3.25)" xfId="7877"/>
    <cellStyle name="_인원계획표 _사본임-창원반송정수장 오존공정 도입공사(도급)-2" xfId="7878"/>
    <cellStyle name="_인원계획표 _사전공사(토목본사검토) " xfId="7879"/>
    <cellStyle name="_인원계획표 _산출내역(전기11.21)" xfId="7880"/>
    <cellStyle name="_인원계획표 _산출내역(전기11.21)_0.창원반송정수장 오존공정 도입공사(정수설비)-1" xfId="7881"/>
    <cellStyle name="_인원계획표 _산출내역(전기11.21)_사본임-창원반송정수장 오존공정 도입공사(도급)-2" xfId="7882"/>
    <cellStyle name="_인원계획표 _산출내역(전기11.21)_순공사비(전체분)_20070504_PAC 회수금삭제" xfId="7883"/>
    <cellStyle name="_인원계획표 _산출내역(전기11.21)_순공사비(전체분)_20070504_PAC 회수금삭제_0.창원반송정수장 오존공정 도입공사(정수설비)-1" xfId="7884"/>
    <cellStyle name="_인원계획표 _산출내역(전기11.21)_순공사비(전체분)_20070504_PAC 회수금삭제_사본임-창원반송정수장 오존공정 도입공사(도급)-2" xfId="7885"/>
    <cellStyle name="_인원계획표 _산출내역(전기11.21)_순공사비(전체분)_20070504_PAC 회수금삭제_순공사비(전체분)_20070504_PAC 회수금삭제" xfId="7886"/>
    <cellStyle name="_인원계획표 _산출내역(전기11.21)_순공사비(전체분)_20070504_PAC 회수금삭제_순공사비(전체분)_20070504_PAC 회수금삭제_0.창원반송정수장 오존공정 도입공사(정수설비)-1" xfId="7887"/>
    <cellStyle name="_인원계획표 _산출내역(전기11.21)_순공사비(전체분)_20070504_PAC 회수금삭제_순공사비(전체분)_20070504_PAC 회수금삭제_사본임-창원반송정수장 오존공정 도입공사(도급)-2" xfId="7888"/>
    <cellStyle name="_인원계획표 _산출내역(전기11.21)_순공사비(전체분)_20070504_PAC 회수금삭제_순공사비(전체분)_20070504_PAC 회수금삭제_창원반송정수장 오존공정 도입공사(도급)-2" xfId="7889"/>
    <cellStyle name="_인원계획표 _산출내역(전기11.21)_순공사비(전체분)_20070504_PAC 회수금삭제_창원반송정수장 오존공정 도입공사(도급)-2" xfId="7890"/>
    <cellStyle name="_인원계획표 _산출내역(전기11.21)_창원반송정수장 오존공정 도입공사(도급)-2" xfId="7891"/>
    <cellStyle name="_인원계획표 _산출내역(전기11.21)_총괄집계및영구설비내역12.22" xfId="7892"/>
    <cellStyle name="_인원계획표 _산출내역(전기11.21)_총괄집계및영구설비내역12.22_0.창원반송정수장 오존공정 도입공사(정수설비)-1" xfId="7893"/>
    <cellStyle name="_인원계획표 _산출내역(전기11.21)_총괄집계및영구설비내역12.22_사본임-창원반송정수장 오존공정 도입공사(도급)-2" xfId="7894"/>
    <cellStyle name="_인원계획표 _산출내역(전기11.21)_총괄집계및영구설비내역12.22_순공사비(전체분)_20070504_PAC 회수금삭제" xfId="7895"/>
    <cellStyle name="_인원계획표 _산출내역(전기11.21)_총괄집계및영구설비내역12.22_순공사비(전체분)_20070504_PAC 회수금삭제_0.창원반송정수장 오존공정 도입공사(정수설비)-1" xfId="7896"/>
    <cellStyle name="_인원계획표 _산출내역(전기11.21)_총괄집계및영구설비내역12.22_순공사비(전체분)_20070504_PAC 회수금삭제_사본임-창원반송정수장 오존공정 도입공사(도급)-2" xfId="7897"/>
    <cellStyle name="_인원계획표 _산출내역(전기11.21)_총괄집계및영구설비내역12.22_순공사비(전체분)_20070504_PAC 회수금삭제_순공사비(전체분)_20070504_PAC 회수금삭제" xfId="7898"/>
    <cellStyle name="_인원계획표 _산출내역(전기11.21)_총괄집계및영구설비내역12.22_순공사비(전체분)_20070504_PAC 회수금삭제_순공사비(전체분)_20070504_PAC 회수금삭제_0.창원반송정수장 오존공정 도입공사(정수설비)-1" xfId="7899"/>
    <cellStyle name="_인원계획표 _산출내역(전기11.21)_총괄집계및영구설비내역12.22_순공사비(전체분)_20070504_PAC 회수금삭제_순공사비(전체분)_20070504_PAC 회수금삭제_사본임-창원반송정수장 오존공정 도입공사(도급)-2" xfId="7900"/>
    <cellStyle name="_인원계획표 _산출내역(전기11.21)_총괄집계및영구설비내역12.22_순공사비(전체분)_20070504_PAC 회수금삭제_순공사비(전체분)_20070504_PAC 회수금삭제_창원반송정수장 오존공정 도입공사(도급)-2" xfId="7901"/>
    <cellStyle name="_인원계획표 _산출내역(전기11.21)_총괄집계및영구설비내역12.22_순공사비(전체분)_20070504_PAC 회수금삭제_창원반송정수장 오존공정 도입공사(도급)-2" xfId="7902"/>
    <cellStyle name="_인원계획표 _산출내역(전기11.21)_총괄집계및영구설비내역12.22_창원반송정수장 오존공정 도입공사(도급)-2" xfId="7903"/>
    <cellStyle name="_인원계획표 _산출내역서(양식검토)" xfId="7904"/>
    <cellStyle name="_인원계획표 _산출내역서(양식검토)_0.창원반송정수장 오존공정 도입공사(정수설비)-1" xfId="7905"/>
    <cellStyle name="_인원계획표 _산출내역서(양식검토)_사본임-창원반송정수장 오존공정 도입공사(도급)-2" xfId="7906"/>
    <cellStyle name="_인원계획표 _산출내역서(양식검토)_순공사비(전체분)_20070504_PAC 회수금삭제" xfId="7907"/>
    <cellStyle name="_인원계획표 _산출내역서(양식검토)_순공사비(전체분)_20070504_PAC 회수금삭제_0.창원반송정수장 오존공정 도입공사(정수설비)-1" xfId="7908"/>
    <cellStyle name="_인원계획표 _산출내역서(양식검토)_순공사비(전체분)_20070504_PAC 회수금삭제_사본임-창원반송정수장 오존공정 도입공사(도급)-2" xfId="7909"/>
    <cellStyle name="_인원계획표 _산출내역서(양식검토)_순공사비(전체분)_20070504_PAC 회수금삭제_순공사비(전체분)_20070504_PAC 회수금삭제" xfId="7910"/>
    <cellStyle name="_인원계획표 _산출내역서(양식검토)_순공사비(전체분)_20070504_PAC 회수금삭제_순공사비(전체분)_20070504_PAC 회수금삭제_0.창원반송정수장 오존공정 도입공사(정수설비)-1" xfId="7911"/>
    <cellStyle name="_인원계획표 _산출내역서(양식검토)_순공사비(전체분)_20070504_PAC 회수금삭제_순공사비(전체분)_20070504_PAC 회수금삭제_사본임-창원반송정수장 오존공정 도입공사(도급)-2" xfId="7912"/>
    <cellStyle name="_인원계획표 _산출내역서(양식검토)_순공사비(전체분)_20070504_PAC 회수금삭제_순공사비(전체분)_20070504_PAC 회수금삭제_창원반송정수장 오존공정 도입공사(도급)-2" xfId="7913"/>
    <cellStyle name="_인원계획표 _산출내역서(양식검토)_순공사비(전체분)_20070504_PAC 회수금삭제_창원반송정수장 오존공정 도입공사(도급)-2" xfId="7914"/>
    <cellStyle name="_인원계획표 _산출내역서(양식검토)_창원반송정수장 오존공정 도입공사(도급)-2" xfId="7915"/>
    <cellStyle name="_인원계획표 _상무대 입찰내역 (남해낙찰)" xfId="7916"/>
    <cellStyle name="_인원계획표 _상무대 입찰내역 (남해낙찰)_남한산성내역서1227" xfId="7917"/>
    <cellStyle name="_인원계획표 _상무대 입찰내역 (남해낙찰)_대치유수지수경설비-설계내역-0715" xfId="7918"/>
    <cellStyle name="_인원계획표 _상무대 입찰내역 (남해낙찰)_대치유수지수경설비-설계내역-0715_남한산성내역서1227" xfId="7919"/>
    <cellStyle name="_인원계획표 _상무대 입찰내역 (남해낙찰)_대치유수지수경설비-설계내역-0715_이수교차로주변친수시설-인공폭포설비" xfId="7920"/>
    <cellStyle name="_인원계획표 _상무대 입찰내역 (남해낙찰)_대치유수지수경설비-설계내역-0715_이수교차로주변친수시설-인공폭포설비_남한산성내역서1227" xfId="7921"/>
    <cellStyle name="_인원계획표 _상무대 입찰내역 (남해낙찰)_대치유수지수경설비-설계내역-0715_이수교차로주변친수시설-인공폭포설비-0907" xfId="7922"/>
    <cellStyle name="_인원계획표 _상무대 입찰내역 (남해낙찰)_대치유수지수경설비-설계내역-0715_이수교차로주변친수시설-인공폭포설비-0907_남한산성내역서1227" xfId="7923"/>
    <cellStyle name="_인원계획표 _상무대 입찰내역 (남해낙찰)_대치유수지수경설비-설계내역-2차발송-0811" xfId="7924"/>
    <cellStyle name="_인원계획표 _상무대 입찰내역 (남해낙찰)_대치유수지수경설비-설계내역-2차발송-0811_남한산성내역서1227" xfId="7925"/>
    <cellStyle name="_인원계획표 _상무대 입찰내역 (남해낙찰)_대치유수지수경설비-설계내역-2차발송-0811_이수교차로주변친수시설-인공폭포설비" xfId="7926"/>
    <cellStyle name="_인원계획표 _상무대 입찰내역 (남해낙찰)_대치유수지수경설비-설계내역-2차발송-0811_이수교차로주변친수시설-인공폭포설비_남한산성내역서1227" xfId="7927"/>
    <cellStyle name="_인원계획표 _상무대 입찰내역 (남해낙찰)_대치유수지수경설비-설계내역-2차발송-0811_이수교차로주변친수시설-인공폭포설비-0907" xfId="7928"/>
    <cellStyle name="_인원계획표 _상무대 입찰내역 (남해낙찰)_대치유수지수경설비-설계내역-2차발송-0811_이수교차로주변친수시설-인공폭포설비-0907_남한산성내역서1227" xfId="7929"/>
    <cellStyle name="_인원계획표 _상무대 하도급사항" xfId="7930"/>
    <cellStyle name="_인원계획표 _상무대 하도급사항_남한산성내역서1227" xfId="7931"/>
    <cellStyle name="_인원계획표 _상무대 하도급사항_대치유수지수경설비-설계내역-0715" xfId="7932"/>
    <cellStyle name="_인원계획표 _상무대 하도급사항_대치유수지수경설비-설계내역-0715_남한산성내역서1227" xfId="7933"/>
    <cellStyle name="_인원계획표 _상무대 하도급사항_대치유수지수경설비-설계내역-0715_이수교차로주변친수시설-인공폭포설비" xfId="7934"/>
    <cellStyle name="_인원계획표 _상무대 하도급사항_대치유수지수경설비-설계내역-0715_이수교차로주변친수시설-인공폭포설비_남한산성내역서1227" xfId="7935"/>
    <cellStyle name="_인원계획표 _상무대 하도급사항_대치유수지수경설비-설계내역-0715_이수교차로주변친수시설-인공폭포설비-0907" xfId="7936"/>
    <cellStyle name="_인원계획표 _상무대 하도급사항_대치유수지수경설비-설계내역-0715_이수교차로주변친수시설-인공폭포설비-0907_남한산성내역서1227" xfId="7937"/>
    <cellStyle name="_인원계획표 _상무대 하도급사항_대치유수지수경설비-설계내역-2차발송-0811" xfId="7938"/>
    <cellStyle name="_인원계획표 _상무대 하도급사항_대치유수지수경설비-설계내역-2차발송-0811_남한산성내역서1227" xfId="7939"/>
    <cellStyle name="_인원계획표 _상무대 하도급사항_대치유수지수경설비-설계내역-2차발송-0811_이수교차로주변친수시설-인공폭포설비" xfId="7940"/>
    <cellStyle name="_인원계획표 _상무대 하도급사항_대치유수지수경설비-설계내역-2차발송-0811_이수교차로주변친수시설-인공폭포설비_남한산성내역서1227" xfId="7941"/>
    <cellStyle name="_인원계획표 _상무대 하도급사항_대치유수지수경설비-설계내역-2차발송-0811_이수교차로주변친수시설-인공폭포설비-0907" xfId="7942"/>
    <cellStyle name="_인원계획표 _상무대 하도급사항_대치유수지수경설비-설계내역-2차발송-0811_이수교차로주변친수시설-인공폭포설비-0907_남한산성내역서1227" xfId="7943"/>
    <cellStyle name="_인원계획표 _서해안 임해관광도로 설계" xfId="7944"/>
    <cellStyle name="_인원계획표 _설계변경" xfId="7945"/>
    <cellStyle name="_인원계획표 _설계변경_기성5차1회" xfId="7946"/>
    <cellStyle name="_인원계획표 _설계변경_실정보고(삼정교터파기검측)변경2" xfId="7947"/>
    <cellStyle name="_인원계획표 _설계변경_실정보고(삼정교터파기검측)변경2_기성5차1회" xfId="7948"/>
    <cellStyle name="_인원계획표 _설계변경-1차(1)-감리단" xfId="7949"/>
    <cellStyle name="_인원계획표 _설계변경내역서(1차3회-0905)" xfId="7950"/>
    <cellStyle name="_인원계획표 _설계변경승인요청(노은택지중복수량공제)" xfId="7951"/>
    <cellStyle name="_인원계획표 _설계설명서" xfId="7952"/>
    <cellStyle name="_인원계획표 _설계설명서_기성5차1회" xfId="7953"/>
    <cellStyle name="_인원계획표 _설화동월배전자입찰(계룡건설2)" xfId="7954"/>
    <cellStyle name="_인원계획표 _설화동월배전자입찰(계룡건설2)_서해안 임해관광도로 설계" xfId="7955"/>
    <cellStyle name="_인원계획표 _설화동월배전자입찰(계룡건설2)_지경-사리투찰 (계룡건설1)" xfId="7956"/>
    <cellStyle name="_인원계획표 _설화동월배전자입찰(계룡건설2)_지경-사리투찰 (계룡건설1)_서해안 임해관광도로 설계" xfId="7957"/>
    <cellStyle name="_인원계획표 _설화동월배전자입찰(계룡건설2)_지경-사리투찰 (계룡건설1)_포항4 일반지방 1공구실행new" xfId="7958"/>
    <cellStyle name="_인원계획표 _설화동월배전자입찰(계룡건설2)_지경-사리투찰 (계룡건설1)_포항4 일반지방 1공구실행new_국지도49호선(본덕-임곡)1공구 실행new" xfId="7959"/>
    <cellStyle name="_인원계획표 _설화동월배전자입찰(계룡건설2)_지경-사리투찰 (계룡건설1)_포항4 일반지방 1공구실행new_국지도49호선(본덕-임곡)1공구 실행new_서해안 임해관광도로 설계" xfId="7960"/>
    <cellStyle name="_인원계획표 _설화동월배전자입찰(계룡건설2)_지경-사리투찰 (계룡건설1)_포항4 일반지방 1공구실행new_규암우회 투찰(대박)" xfId="7961"/>
    <cellStyle name="_인원계획표 _설화동월배전자입찰(계룡건설2)_지경-사리투찰 (계룡건설1)_포항4 일반지방 1공구실행new_규암우회 투찰(대박)_서해안 임해관광도로 설계" xfId="7962"/>
    <cellStyle name="_인원계획표 _설화동월배전자입찰(계룡건설2)_지경-사리투찰 (계룡건설1)_포항4 일반지방 1공구실행new_노귀재터널 실행new" xfId="7963"/>
    <cellStyle name="_인원계획표 _설화동월배전자입찰(계룡건설2)_지경-사리투찰 (계룡건설1)_포항4 일반지방 1공구실행new_노귀재터널 실행new_서해안 임해관광도로 설계" xfId="7964"/>
    <cellStyle name="_인원계획표 _설화동월배전자입찰(계룡건설2)_지경-사리투찰 (계룡건설1)_포항4 일반지방 1공구실행new_본덕-임곡 2공구 실행new" xfId="7965"/>
    <cellStyle name="_인원계획표 _설화동월배전자입찰(계룡건설2)_지경-사리투찰 (계룡건설1)_포항4 일반지방 1공구실행new_본덕-임곡 2공구 실행new_서해안 임해관광도로 설계" xfId="7966"/>
    <cellStyle name="_인원계획표 _설화동월배전자입찰(계룡건설2)_지경-사리투찰 (계룡건설1)_포항4 일반지방 1공구실행new_서해안 임해관광 실행new" xfId="7967"/>
    <cellStyle name="_인원계획표 _설화동월배전자입찰(계룡건설2)_지경-사리투찰 (계룡건설1)_포항4 일반지방 1공구실행new_서해안 임해관광 실행new_서해안 임해관광도로 설계" xfId="7968"/>
    <cellStyle name="_인원계획표 _설화동월배전자입찰(계룡건설2)_지경-사리투찰 (계룡건설1)_포항4 일반지방 1공구실행new_서해안 임해관광도로 설계" xfId="7969"/>
    <cellStyle name="_인원계획표 _설화동월배전자입찰(계룡건설2)_지경-사리투찰 (계룡건설1)_포항4 일반지방 1공구실행new_진천ic -금왕 투찰new" xfId="7970"/>
    <cellStyle name="_인원계획표 _설화동월배전자입찰(계룡건설2)_지경-사리투찰 (계룡건설1)_포항4 일반지방 1공구실행new_진천ic -금왕 투찰new_서해안 임해관광도로 설계" xfId="7971"/>
    <cellStyle name="_인원계획표 _설화동월배전자입찰(계룡건설2)_포항4 일반지방 1공구실행new" xfId="7972"/>
    <cellStyle name="_인원계획표 _설화동월배전자입찰(계룡건설2)_포항4 일반지방 1공구실행new_국지도49호선(본덕-임곡)1공구 실행new" xfId="7973"/>
    <cellStyle name="_인원계획표 _설화동월배전자입찰(계룡건설2)_포항4 일반지방 1공구실행new_국지도49호선(본덕-임곡)1공구 실행new_서해안 임해관광도로 설계" xfId="7974"/>
    <cellStyle name="_인원계획표 _설화동월배전자입찰(계룡건설2)_포항4 일반지방 1공구실행new_규암우회 투찰(대박)" xfId="7975"/>
    <cellStyle name="_인원계획표 _설화동월배전자입찰(계룡건설2)_포항4 일반지방 1공구실행new_규암우회 투찰(대박)_서해안 임해관광도로 설계" xfId="7976"/>
    <cellStyle name="_인원계획표 _설화동월배전자입찰(계룡건설2)_포항4 일반지방 1공구실행new_노귀재터널 실행new" xfId="7977"/>
    <cellStyle name="_인원계획표 _설화동월배전자입찰(계룡건설2)_포항4 일반지방 1공구실행new_노귀재터널 실행new_서해안 임해관광도로 설계" xfId="7978"/>
    <cellStyle name="_인원계획표 _설화동월배전자입찰(계룡건설2)_포항4 일반지방 1공구실행new_본덕-임곡 2공구 실행new" xfId="7979"/>
    <cellStyle name="_인원계획표 _설화동월배전자입찰(계룡건설2)_포항4 일반지방 1공구실행new_본덕-임곡 2공구 실행new_서해안 임해관광도로 설계" xfId="7980"/>
    <cellStyle name="_인원계획표 _설화동월배전자입찰(계룡건설2)_포항4 일반지방 1공구실행new_서해안 임해관광 실행new" xfId="7981"/>
    <cellStyle name="_인원계획표 _설화동월배전자입찰(계룡건설2)_포항4 일반지방 1공구실행new_서해안 임해관광 실행new_서해안 임해관광도로 설계" xfId="7982"/>
    <cellStyle name="_인원계획표 _설화동월배전자입찰(계룡건설2)_포항4 일반지방 1공구실행new_서해안 임해관광도로 설계" xfId="7983"/>
    <cellStyle name="_인원계획표 _설화동월배전자입찰(계룡건설2)_포항4 일반지방 1공구실행new_진천ic -금왕 투찰new" xfId="7984"/>
    <cellStyle name="_인원계획표 _설화동월배전자입찰(계룡건설2)_포항4 일반지방 1공구실행new_진천ic -금왕 투찰new_서해안 임해관광도로 설계" xfId="7985"/>
    <cellStyle name="_인원계획표 _송도1-1" xfId="7986"/>
    <cellStyle name="_인원계획표 _송도1-1_1차분 내역서" xfId="7987"/>
    <cellStyle name="_인원계획표 _송도1-1_1차분 내역서 by me" xfId="7988"/>
    <cellStyle name="_인원계획표 _송도1-1_1차분 내역서 by me_5공구 설계변경 내역서(20040428)" xfId="7989"/>
    <cellStyle name="_인원계획표 _송도1-1_1차분 내역서 Check 용" xfId="7990"/>
    <cellStyle name="_인원계획표 _송도1-1_1차분 내역서 Check 용_5공구 설계변경 내역서(20040428)" xfId="7991"/>
    <cellStyle name="_인원계획표 _송도1-1_1차분 내역서_5공구 설계변경 내역서(20040428)" xfId="7992"/>
    <cellStyle name="_인원계획표 _송도1-1_입찰내역서(5공구)" xfId="7993"/>
    <cellStyle name="_인원계획표 _송도1-1_입찰내역서(5공구)_5공구 설계변경 내역서(20040428)" xfId="7994"/>
    <cellStyle name="_인원계획표 _송도1-2" xfId="7995"/>
    <cellStyle name="_인원계획표 _송도1-2_1차분 내역서" xfId="7996"/>
    <cellStyle name="_인원계획표 _송도1-2_1차분 내역서 by me" xfId="7997"/>
    <cellStyle name="_인원계획표 _송도1-2_1차분 내역서 by me_5공구 설계변경 내역서(20040428)" xfId="7998"/>
    <cellStyle name="_인원계획표 _송도1-2_1차분 내역서 Check 용" xfId="7999"/>
    <cellStyle name="_인원계획표 _송도1-2_1차분 내역서 Check 용_5공구 설계변경 내역서(20040428)" xfId="8000"/>
    <cellStyle name="_인원계획표 _송도1-2_1차분 내역서_5공구 설계변경 내역서(20040428)" xfId="8001"/>
    <cellStyle name="_인원계획표 _송도1-2_입찰내역서(5공구)" xfId="8002"/>
    <cellStyle name="_인원계획표 _송도1-2_입찰내역서(5공구)_5공구 설계변경 내역서(20040428)" xfId="8003"/>
    <cellStyle name="_인원계획표 _송도신도시(1-1공구)" xfId="8004"/>
    <cellStyle name="_인원계획표 _송도신도시(1-1공구)_1차분 내역서" xfId="8005"/>
    <cellStyle name="_인원계획표 _송도신도시(1-1공구)_1차분 내역서 by me" xfId="8006"/>
    <cellStyle name="_인원계획표 _송도신도시(1-1공구)_1차분 내역서 by me_5공구 설계변경 내역서(20040428)" xfId="8007"/>
    <cellStyle name="_인원계획표 _송도신도시(1-1공구)_1차분 내역서 Check 용" xfId="8008"/>
    <cellStyle name="_인원계획표 _송도신도시(1-1공구)_1차분 내역서 Check 용_5공구 설계변경 내역서(20040428)" xfId="8009"/>
    <cellStyle name="_인원계획표 _송도신도시(1-1공구)_1차분 내역서_5공구 설계변경 내역서(20040428)" xfId="8010"/>
    <cellStyle name="_인원계획표 _송도신도시(1-1공구)_입찰내역서(5공구)" xfId="8011"/>
    <cellStyle name="_인원계획표 _송도신도시(1-1공구)_입찰내역서(5공구)_5공구 설계변경 내역서(20040428)" xfId="8012"/>
    <cellStyle name="_인원계획표 _수량집계표2(남부권광역상수도)" xfId="8013"/>
    <cellStyle name="_인원계획표 _수량집계표2(남부권광역상수도)_(주)한신공영 남부권광역상수도. xls." xfId="8014"/>
    <cellStyle name="_인원계획표 _수량집계표2(남부권광역상수도)_(주)한신공영 남부권광역상수도. xls._견적대비(주철관)" xfId="8015"/>
    <cellStyle name="_인원계획표 _수량집계표2(남부권광역상수도)_(주)한신공영 남부권광역상수도. xls._견적대비(주철관자재)" xfId="8016"/>
    <cellStyle name="_인원계획표 _수량집계표2(남부권광역상수도)_견적대비(주철관)" xfId="8017"/>
    <cellStyle name="_인원계획표 _수량집계표2(남부권광역상수도)_견적대비(주철관자재)" xfId="8018"/>
    <cellStyle name="_인원계획표 _수량집계표2(남부권광역상수도)_기타" xfId="8019"/>
    <cellStyle name="_인원계획표 _수량집계표2(남부권광역상수도)_기타_견적대비(주철관)" xfId="8020"/>
    <cellStyle name="_인원계획표 _수량집계표2(남부권광역상수도)_기타_견적대비(주철관자재)" xfId="8021"/>
    <cellStyle name="_인원계획표 _수원테크노(기안)" xfId="8022"/>
    <cellStyle name="_인원계획표 _수원테크노(기안)_활주로 도급내역" xfId="8023"/>
    <cellStyle name="_인원계획표 _순공사비(전체분)_20070504_PAC 회수금삭제" xfId="8024"/>
    <cellStyle name="_인원계획표 _순공사비(전체분)_20070504_PAC 회수금삭제_0.창원반송정수장 오존공정 도입공사(정수설비)-1" xfId="8025"/>
    <cellStyle name="_인원계획표 _순공사비(전체분)_20070504_PAC 회수금삭제_사본임-창원반송정수장 오존공정 도입공사(도급)-2" xfId="8026"/>
    <cellStyle name="_인원계획표 _순공사비(전체분)_20070504_PAC 회수금삭제_순공사비(전체분)_20070504_PAC 회수금삭제" xfId="8027"/>
    <cellStyle name="_인원계획표 _순공사비(전체분)_20070504_PAC 회수금삭제_순공사비(전체분)_20070504_PAC 회수금삭제_0.창원반송정수장 오존공정 도입공사(정수설비)-1" xfId="8028"/>
    <cellStyle name="_인원계획표 _순공사비(전체분)_20070504_PAC 회수금삭제_순공사비(전체분)_20070504_PAC 회수금삭제_사본임-창원반송정수장 오존공정 도입공사(도급)-2" xfId="8029"/>
    <cellStyle name="_인원계획표 _순공사비(전체분)_20070504_PAC 회수금삭제_순공사비(전체분)_20070504_PAC 회수금삭제_창원반송정수장 오존공정 도입공사(도급)-2" xfId="8030"/>
    <cellStyle name="_인원계획표 _순공사비(전체분)_20070504_PAC 회수금삭제_창원반송정수장 오존공정 도입공사(도급)-2" xfId="8031"/>
    <cellStyle name="_인원계획표 _시험수량_060615(시험실접수)" xfId="8032"/>
    <cellStyle name="_인원계획표 _신갈수지부대" xfId="8033"/>
    <cellStyle name="_인원계획표 _실정보고(거적덮기04.2.9)" xfId="8034"/>
    <cellStyle name="_인원계획표 _실정보고(거적덮기04.2.9)_00-문산부대공(0609)" xfId="8035"/>
    <cellStyle name="_인원계획표 _실정보고(거적덮기04.2.9)_00-문산부대공(0609)_01.토공집계" xfId="8036"/>
    <cellStyle name="_인원계획표 _실정보고(거적덮기04.2.9)_00-문산부대공(0609)_01.토공집계-최종" xfId="8037"/>
    <cellStyle name="_인원계획표 _실정보고(거적덮기04.2.9)_00-문산부대공(0609)_02.토공수량" xfId="8038"/>
    <cellStyle name="_인원계획표 _실정보고(거적덮기04.2.9)_00-문산부대공(0609)_덤프셀조서" xfId="8039"/>
    <cellStyle name="_인원계획표 _실정보고(거적덮기04.2.9)_00-문산부대공(0609)_부대재료" xfId="8040"/>
    <cellStyle name="_인원계획표 _실정보고(거적덮기04.2.9)_00-문산부대공(0609)_부대토공" xfId="8041"/>
    <cellStyle name="_인원계획표 _실정보고(거적덮기04.2.9)_00-문산부대공(0609)_표지" xfId="8042"/>
    <cellStyle name="_인원계획표 _실정보고(거적덮기04.2.9)_01.토공집계" xfId="8043"/>
    <cellStyle name="_인원계획표 _실정보고(거적덮기04.2.9)_01.토공집계-최종" xfId="8044"/>
    <cellStyle name="_인원계획표 _실정보고(거적덮기04.2.9)_02.토공수량" xfId="8045"/>
    <cellStyle name="_인원계획표 _실정보고(거적덮기04.2.9)_덤프셀조서" xfId="8046"/>
    <cellStyle name="_인원계획표 _실정보고(거적덮기04.2.9)_문산부대공" xfId="8047"/>
    <cellStyle name="_인원계획표 _실정보고(거적덮기04.2.9)_문산부대공_01.토공집계" xfId="8048"/>
    <cellStyle name="_인원계획표 _실정보고(거적덮기04.2.9)_문산부대공_01.토공집계-최종" xfId="8049"/>
    <cellStyle name="_인원계획표 _실정보고(거적덮기04.2.9)_문산부대공_02.토공수량" xfId="8050"/>
    <cellStyle name="_인원계획표 _실정보고(거적덮기04.2.9)_문산부대공_덤프셀조서" xfId="8051"/>
    <cellStyle name="_인원계획표 _실정보고(거적덮기04.2.9)_문산부대공_부대재료" xfId="8052"/>
    <cellStyle name="_인원계획표 _실정보고(거적덮기04.2.9)_문산부대공_부대토공" xfId="8053"/>
    <cellStyle name="_인원계획표 _실정보고(거적덮기04.2.9)_문산부대공_표지" xfId="8054"/>
    <cellStyle name="_인원계획표 _실정보고(거적덮기04.2.9)_부대재료" xfId="8055"/>
    <cellStyle name="_인원계획표 _실정보고(거적덮기04.2.9)_부대토공" xfId="8056"/>
    <cellStyle name="_인원계획표 _실정보고(거적덮기04.2.9)_표지" xfId="8057"/>
    <cellStyle name="_인원계획표 _실정보고(삼정교터파기검측)변경2" xfId="8058"/>
    <cellStyle name="_인원계획표 _실정보고(삼정교터파기검측)변경2_기성5차1회" xfId="8059"/>
    <cellStyle name="_인원계획표 _실정보고(폐목처리)_050422" xfId="8060"/>
    <cellStyle name="_인원계획표 _실정보고(폐목처리)_050422_21BJC36200509" xfId="8061"/>
    <cellStyle name="_인원계획표 _실정보고(폐목처리)_050422_시험수량_060615(시험실접수)" xfId="8062"/>
    <cellStyle name="_인원계획표 _실정보고(폐아스콘)_050812" xfId="8063"/>
    <cellStyle name="_인원계획표 _실정보고(폐아스콘)_050812_21BJC36200509" xfId="8064"/>
    <cellStyle name="_인원계획표 _실정보고(폐아스콘)_050812_시험수량_060615(시험실접수)" xfId="8065"/>
    <cellStyle name="_인원계획표 _실정보고(폐아스콘)_실발생량3" xfId="8066"/>
    <cellStyle name="_인원계획표 _실정보고(폐아스콘)_실발생량3_21BJC36200509" xfId="8067"/>
    <cellStyle name="_인원계획표 _실정보고(폐아스콘)_실발생량3_시험수량_060615(시험실접수)" xfId="8068"/>
    <cellStyle name="_인원계획표 _실정보고(폐아스콘)_실발생량4" xfId="8069"/>
    <cellStyle name="_인원계획표 _실정보고(폐아스콘)_실발생량4_21BJC36200509" xfId="8070"/>
    <cellStyle name="_인원계획표 _실정보고(폐아스콘)_실발생량4_시험수량_060615(시험실접수)" xfId="8071"/>
    <cellStyle name="_인원계획표 _실행내역2001년1월변경" xfId="8072"/>
    <cellStyle name="_인원계획표 _실행내역2001년1월변경_2003년실행양식" xfId="8073"/>
    <cellStyle name="_인원계획표 _실행내역2001년1월변경_2003년실행양식_2004년실행-제천도담(검토중)" xfId="8074"/>
    <cellStyle name="_인원계획표 _실행내역2001년1월변경_2003년실행양식_2004년실행-제천도담(검토중)_2004년실행-제천도담(승인)" xfId="8075"/>
    <cellStyle name="_인원계획표 _실행내역2001년1월변경_2003년실행양식_2004년실행-제천도담(검토중)_2004년실행-제천도담(승인)_잔여실행" xfId="8076"/>
    <cellStyle name="_인원계획표 _실행내역2001년1월변경_2003년실행양식_2004년실행-제천도담(검토중)_2005년실행" xfId="8077"/>
    <cellStyle name="_인원계획표 _실행내역2001년1월변경_2003년실행양식_2004년실행-제천도담(검토중)_2005년실행_잔여실행" xfId="8078"/>
    <cellStyle name="_인원계획표 _실행내역2001년1월변경_2003년실행양식_2004년실행-제천도담(검토중)_잔여실행" xfId="8079"/>
    <cellStyle name="_인원계획표 _실행내역2001년1월변경_2003년실행양식_잔여실행" xfId="8080"/>
    <cellStyle name="_인원계획표 _실행내역2001년1월변경_2003년실행양식_제천-도담" xfId="8081"/>
    <cellStyle name="_인원계획표 _실행내역2001년1월변경_2003년실행양식_제천-도담_2004년실행-제천도담(검토중)" xfId="8082"/>
    <cellStyle name="_인원계획표 _실행내역2001년1월변경_2003년실행양식_제천-도담_2004년실행-제천도담(검토중)_2004년실행-제천도담(승인)" xfId="8083"/>
    <cellStyle name="_인원계획표 _실행내역2001년1월변경_2003년실행양식_제천-도담_2004년실행-제천도담(검토중)_2004년실행-제천도담(승인)_잔여실행" xfId="8084"/>
    <cellStyle name="_인원계획표 _실행내역2001년1월변경_2003년실행양식_제천-도담_2004년실행-제천도담(검토중)_2005년실행" xfId="8085"/>
    <cellStyle name="_인원계획표 _실행내역2001년1월변경_2003년실행양식_제천-도담_2004년실행-제천도담(검토중)_2005년실행_잔여실행" xfId="8086"/>
    <cellStyle name="_인원계획표 _실행내역2001년1월변경_2003년실행양식_제천-도담_2004년실행-제천도담(검토중)_잔여실행" xfId="8087"/>
    <cellStyle name="_인원계획표 _실행내역2001년1월변경_2003년실행양식_제천-도담_단가산출서" xfId="8088"/>
    <cellStyle name="_인원계획표 _실행내역2001년1월변경_2003년실행양식_제천-도담_단가산출서_2004년실행-제천도담(검토중)" xfId="8089"/>
    <cellStyle name="_인원계획표 _실행내역2001년1월변경_2003년실행양식_제천-도담_단가산출서_2004년실행-제천도담(검토중)_2004년실행-제천도담(승인)" xfId="8090"/>
    <cellStyle name="_인원계획표 _실행내역2001년1월변경_2003년실행양식_제천-도담_단가산출서_2004년실행-제천도담(검토중)_2004년실행-제천도담(승인)_잔여실행" xfId="8091"/>
    <cellStyle name="_인원계획표 _실행내역2001년1월변경_2003년실행양식_제천-도담_단가산출서_2004년실행-제천도담(검토중)_2005년실행" xfId="8092"/>
    <cellStyle name="_인원계획표 _실행내역2001년1월변경_2003년실행양식_제천-도담_단가산출서_2004년실행-제천도담(검토중)_2005년실행_잔여실행" xfId="8093"/>
    <cellStyle name="_인원계획표 _실행내역2001년1월변경_2003년실행양식_제천-도담_단가산출서_2004년실행-제천도담(검토중)_잔여실행" xfId="8094"/>
    <cellStyle name="_인원계획표 _실행내역2001년1월변경_2003년실행양식_제천-도담_단가산출서_잔여실행" xfId="8095"/>
    <cellStyle name="_인원계획표 _실행내역2001년1월변경_2003년실행양식_제천-도담_잔여실행" xfId="8096"/>
    <cellStyle name="_인원계획표 _실행내역2001년1월변경_2003년실행양식_제천-도담_제천-도담" xfId="8097"/>
    <cellStyle name="_인원계획표 _실행내역2001년1월변경_2003년실행양식_제천-도담_제천-도담_2004년실행-제천도담(검토중)" xfId="8098"/>
    <cellStyle name="_인원계획표 _실행내역2001년1월변경_2003년실행양식_제천-도담_제천-도담_2004년실행-제천도담(검토중)_2004년실행-제천도담(승인)" xfId="8099"/>
    <cellStyle name="_인원계획표 _실행내역2001년1월변경_2003년실행양식_제천-도담_제천-도담_2004년실행-제천도담(검토중)_2004년실행-제천도담(승인)_잔여실행" xfId="8100"/>
    <cellStyle name="_인원계획표 _실행내역2001년1월변경_2003년실행양식_제천-도담_제천-도담_2004년실행-제천도담(검토중)_2005년실행" xfId="8101"/>
    <cellStyle name="_인원계획표 _실행내역2001년1월변경_2003년실행양식_제천-도담_제천-도담_2004년실행-제천도담(검토중)_2005년실행_잔여실행" xfId="8102"/>
    <cellStyle name="_인원계획표 _실행내역2001년1월변경_2003년실행양식_제천-도담_제천-도담_2004년실행-제천도담(검토중)_잔여실행" xfId="8103"/>
    <cellStyle name="_인원계획표 _실행내역2001년1월변경_2003년실행양식_제천-도담_제천-도담_잔여실행" xfId="8104"/>
    <cellStyle name="_인원계획표 _실행내역2001년1월변경_2003년실행양식_제천-도담_현장개설보고서(제천-도담)" xfId="8105"/>
    <cellStyle name="_인원계획표 _실행내역2001년1월변경_2003년실행양식_제천-도담_현장개설보고서(제천-도담)_2004년실행-제천도담(검토중)" xfId="8106"/>
    <cellStyle name="_인원계획표 _실행내역2001년1월변경_2003년실행양식_제천-도담_현장개설보고서(제천-도담)_2004년실행-제천도담(검토중)_2004년실행-제천도담(승인)" xfId="8107"/>
    <cellStyle name="_인원계획표 _실행내역2001년1월변경_2003년실행양식_제천-도담_현장개설보고서(제천-도담)_2004년실행-제천도담(검토중)_2004년실행-제천도담(승인)_잔여실행" xfId="8108"/>
    <cellStyle name="_인원계획표 _실행내역2001년1월변경_2003년실행양식_제천-도담_현장개설보고서(제천-도담)_2004년실행-제천도담(검토중)_2005년실행" xfId="8109"/>
    <cellStyle name="_인원계획표 _실행내역2001년1월변경_2003년실행양식_제천-도담_현장개설보고서(제천-도담)_2004년실행-제천도담(검토중)_2005년실행_잔여실행" xfId="8110"/>
    <cellStyle name="_인원계획표 _실행내역2001년1월변경_2003년실행양식_제천-도담_현장개설보고서(제천-도담)_2004년실행-제천도담(검토중)_잔여실행" xfId="8111"/>
    <cellStyle name="_인원계획표 _실행내역2001년1월변경_2003년실행양식_제천-도담_현장개설보고서(제천-도담)_잔여실행" xfId="8112"/>
    <cellStyle name="_인원계획표 _실행내역2001년1월변경_2004년실행-제천도담(검토중)" xfId="8113"/>
    <cellStyle name="_인원계획표 _실행내역2001년1월변경_2004년실행-제천도담(검토중)_2004년실행-제천도담(승인)" xfId="8114"/>
    <cellStyle name="_인원계획표 _실행내역2001년1월변경_2004년실행-제천도담(검토중)_2004년실행-제천도담(승인)_잔여실행" xfId="8115"/>
    <cellStyle name="_인원계획표 _실행내역2001년1월변경_2004년실행-제천도담(검토중)_2005년실행" xfId="8116"/>
    <cellStyle name="_인원계획표 _실행내역2001년1월변경_2004년실행-제천도담(검토중)_2005년실행_잔여실행" xfId="8117"/>
    <cellStyle name="_인원계획표 _실행내역2001년1월변경_2004년실행-제천도담(검토중)_잔여실행" xfId="8118"/>
    <cellStyle name="_인원계획표 _실행내역2001년1월변경_단가산출서" xfId="8119"/>
    <cellStyle name="_인원계획표 _실행내역2001년1월변경_단가산출서_2004년실행-제천도담(검토중)" xfId="8120"/>
    <cellStyle name="_인원계획표 _실행내역2001년1월변경_단가산출서_2004년실행-제천도담(검토중)_2004년실행-제천도담(승인)" xfId="8121"/>
    <cellStyle name="_인원계획표 _실행내역2001년1월변경_단가산출서_2004년실행-제천도담(검토중)_2004년실행-제천도담(승인)_잔여실행" xfId="8122"/>
    <cellStyle name="_인원계획표 _실행내역2001년1월변경_단가산출서_2004년실행-제천도담(검토중)_2005년실행" xfId="8123"/>
    <cellStyle name="_인원계획표 _실행내역2001년1월변경_단가산출서_2004년실행-제천도담(검토중)_2005년실행_잔여실행" xfId="8124"/>
    <cellStyle name="_인원계획표 _실행내역2001년1월변경_단가산출서_2004년실행-제천도담(검토중)_잔여실행" xfId="8125"/>
    <cellStyle name="_인원계획표 _실행내역2001년1월변경_단가산출서_잔여실행" xfId="8126"/>
    <cellStyle name="_인원계획표 _실행내역2001년1월변경_문산현장개설보고서" xfId="8127"/>
    <cellStyle name="_인원계획표 _실행내역2001년1월변경_문산현장개설보고서_2004년실행-제천도담(검토중)" xfId="8128"/>
    <cellStyle name="_인원계획표 _실행내역2001년1월변경_문산현장개설보고서_2004년실행-제천도담(검토중)_2004년실행-제천도담(승인)" xfId="8129"/>
    <cellStyle name="_인원계획표 _실행내역2001년1월변경_문산현장개설보고서_2004년실행-제천도담(검토중)_2004년실행-제천도담(승인)_잔여실행" xfId="8130"/>
    <cellStyle name="_인원계획표 _실행내역2001년1월변경_문산현장개설보고서_2004년실행-제천도담(검토중)_2005년실행" xfId="8131"/>
    <cellStyle name="_인원계획표 _실행내역2001년1월변경_문산현장개설보고서_2004년실행-제천도담(검토중)_2005년실행_잔여실행" xfId="8132"/>
    <cellStyle name="_인원계획표 _실행내역2001년1월변경_문산현장개설보고서_2004년실행-제천도담(검토중)_잔여실행" xfId="8133"/>
    <cellStyle name="_인원계획표 _실행내역2001년1월변경_문산현장개설보고서_잔여실행" xfId="8134"/>
    <cellStyle name="_인원계획표 _실행내역2001년1월변경_문산현장개설보고서_제천-도담" xfId="8135"/>
    <cellStyle name="_인원계획표 _실행내역2001년1월변경_문산현장개설보고서_제천-도담_2004년실행-제천도담(검토중)" xfId="8136"/>
    <cellStyle name="_인원계획표 _실행내역2001년1월변경_문산현장개설보고서_제천-도담_2004년실행-제천도담(검토중)_2004년실행-제천도담(승인)" xfId="8137"/>
    <cellStyle name="_인원계획표 _실행내역2001년1월변경_문산현장개설보고서_제천-도담_2004년실행-제천도담(검토중)_2004년실행-제천도담(승인)_잔여실행" xfId="8138"/>
    <cellStyle name="_인원계획표 _실행내역2001년1월변경_문산현장개설보고서_제천-도담_2004년실행-제천도담(검토중)_2005년실행" xfId="8139"/>
    <cellStyle name="_인원계획표 _실행내역2001년1월변경_문산현장개설보고서_제천-도담_2004년실행-제천도담(검토중)_2005년실행_잔여실행" xfId="8140"/>
    <cellStyle name="_인원계획표 _실행내역2001년1월변경_문산현장개설보고서_제천-도담_2004년실행-제천도담(검토중)_잔여실행" xfId="8141"/>
    <cellStyle name="_인원계획표 _실행내역2001년1월변경_문산현장개설보고서_제천-도담_단가산출서" xfId="8142"/>
    <cellStyle name="_인원계획표 _실행내역2001년1월변경_문산현장개설보고서_제천-도담_단가산출서_2004년실행-제천도담(검토중)" xfId="8143"/>
    <cellStyle name="_인원계획표 _실행내역2001년1월변경_문산현장개설보고서_제천-도담_단가산출서_2004년실행-제천도담(검토중)_2004년실행-제천도담(승인)" xfId="8144"/>
    <cellStyle name="_인원계획표 _실행내역2001년1월변경_문산현장개설보고서_제천-도담_단가산출서_2004년실행-제천도담(검토중)_2004년실행-제천도담(승인)_잔여실행" xfId="8145"/>
    <cellStyle name="_인원계획표 _실행내역2001년1월변경_문산현장개설보고서_제천-도담_단가산출서_2004년실행-제천도담(검토중)_2005년실행" xfId="8146"/>
    <cellStyle name="_인원계획표 _실행내역2001년1월변경_문산현장개설보고서_제천-도담_단가산출서_2004년실행-제천도담(검토중)_2005년실행_잔여실행" xfId="8147"/>
    <cellStyle name="_인원계획표 _실행내역2001년1월변경_문산현장개설보고서_제천-도담_단가산출서_2004년실행-제천도담(검토중)_잔여실행" xfId="8148"/>
    <cellStyle name="_인원계획표 _실행내역2001년1월변경_문산현장개설보고서_제천-도담_단가산출서_잔여실행" xfId="8149"/>
    <cellStyle name="_인원계획표 _실행내역2001년1월변경_문산현장개설보고서_제천-도담_잔여실행" xfId="8150"/>
    <cellStyle name="_인원계획표 _실행내역2001년1월변경_문산현장개설보고서_제천-도담_제천-도담" xfId="8151"/>
    <cellStyle name="_인원계획표 _실행내역2001년1월변경_문산현장개설보고서_제천-도담_제천-도담_2004년실행-제천도담(검토중)" xfId="8152"/>
    <cellStyle name="_인원계획표 _실행내역2001년1월변경_문산현장개설보고서_제천-도담_제천-도담_2004년실행-제천도담(검토중)_2004년실행-제천도담(승인)" xfId="8153"/>
    <cellStyle name="_인원계획표 _실행내역2001년1월변경_문산현장개설보고서_제천-도담_제천-도담_2004년실행-제천도담(검토중)_2004년실행-제천도담(승인)_잔여실행" xfId="8154"/>
    <cellStyle name="_인원계획표 _실행내역2001년1월변경_문산현장개설보고서_제천-도담_제천-도담_2004년실행-제천도담(검토중)_2005년실행" xfId="8155"/>
    <cellStyle name="_인원계획표 _실행내역2001년1월변경_문산현장개설보고서_제천-도담_제천-도담_2004년실행-제천도담(검토중)_2005년실행_잔여실행" xfId="8156"/>
    <cellStyle name="_인원계획표 _실행내역2001년1월변경_문산현장개설보고서_제천-도담_제천-도담_2004년실행-제천도담(검토중)_잔여실행" xfId="8157"/>
    <cellStyle name="_인원계획표 _실행내역2001년1월변경_문산현장개설보고서_제천-도담_제천-도담_잔여실행" xfId="8158"/>
    <cellStyle name="_인원계획표 _실행내역2001년1월변경_문산현장개설보고서_제천-도담_현장개설보고서(제천-도담)" xfId="8159"/>
    <cellStyle name="_인원계획표 _실행내역2001년1월변경_문산현장개설보고서_제천-도담_현장개설보고서(제천-도담)_2004년실행-제천도담(검토중)" xfId="8160"/>
    <cellStyle name="_인원계획표 _실행내역2001년1월변경_문산현장개설보고서_제천-도담_현장개설보고서(제천-도담)_2004년실행-제천도담(검토중)_2004년실행-제천도담(승인)" xfId="8161"/>
    <cellStyle name="_인원계획표 _실행내역2001년1월변경_문산현장개설보고서_제천-도담_현장개설보고서(제천-도담)_2004년실행-제천도담(검토중)_2004년실행-제천도담(승인)_잔여실행" xfId="8162"/>
    <cellStyle name="_인원계획표 _실행내역2001년1월변경_문산현장개설보고서_제천-도담_현장개설보고서(제천-도담)_2004년실행-제천도담(검토중)_2005년실행" xfId="8163"/>
    <cellStyle name="_인원계획표 _실행내역2001년1월변경_문산현장개설보고서_제천-도담_현장개설보고서(제천-도담)_2004년실행-제천도담(검토중)_2005년실행_잔여실행" xfId="8164"/>
    <cellStyle name="_인원계획표 _실행내역2001년1월변경_문산현장개설보고서_제천-도담_현장개설보고서(제천-도담)_2004년실행-제천도담(검토중)_잔여실행" xfId="8165"/>
    <cellStyle name="_인원계획표 _실행내역2001년1월변경_문산현장개설보고서_제천-도담_현장개설보고서(제천-도담)_잔여실행" xfId="8166"/>
    <cellStyle name="_인원계획표 _실행내역2001년1월변경_잔여실행" xfId="8167"/>
    <cellStyle name="_인원계획표 _실행내역2001년1월변경_제천-도담" xfId="8168"/>
    <cellStyle name="_인원계획표 _실행내역2001년1월변경_제천-도담_2004년실행-제천도담(검토중)" xfId="8169"/>
    <cellStyle name="_인원계획표 _실행내역2001년1월변경_제천-도담_2004년실행-제천도담(검토중)_2004년실행-제천도담(승인)" xfId="8170"/>
    <cellStyle name="_인원계획표 _실행내역2001년1월변경_제천-도담_2004년실행-제천도담(검토중)_2004년실행-제천도담(승인)_잔여실행" xfId="8171"/>
    <cellStyle name="_인원계획표 _실행내역2001년1월변경_제천-도담_2004년실행-제천도담(검토중)_2005년실행" xfId="8172"/>
    <cellStyle name="_인원계획표 _실행내역2001년1월변경_제천-도담_2004년실행-제천도담(검토중)_2005년실행_잔여실행" xfId="8173"/>
    <cellStyle name="_인원계획표 _실행내역2001년1월변경_제천-도담_2004년실행-제천도담(검토중)_잔여실행" xfId="8174"/>
    <cellStyle name="_인원계획표 _실행내역2001년1월변경_제천-도담_잔여실행" xfId="8175"/>
    <cellStyle name="_인원계획표 _실행내역2001년1월변경_현장개설보고서(제천-도담)" xfId="8176"/>
    <cellStyle name="_인원계획표 _실행내역2001년1월변경_현장개설보고서(제천-도담)_2004년실행-제천도담(검토중)" xfId="8177"/>
    <cellStyle name="_인원계획표 _실행내역2001년1월변경_현장개설보고서(제천-도담)_2004년실행-제천도담(검토중)_2004년실행-제천도담(승인)" xfId="8178"/>
    <cellStyle name="_인원계획표 _실행내역2001년1월변경_현장개설보고서(제천-도담)_2004년실행-제천도담(검토중)_2004년실행-제천도담(승인)_잔여실행" xfId="8179"/>
    <cellStyle name="_인원계획표 _실행내역2001년1월변경_현장개설보고서(제천-도담)_2004년실행-제천도담(검토중)_2005년실행" xfId="8180"/>
    <cellStyle name="_인원계획표 _실행내역2001년1월변경_현장개설보고서(제천-도담)_2004년실행-제천도담(검토중)_2005년실행_잔여실행" xfId="8181"/>
    <cellStyle name="_인원계획표 _실행내역2001년1월변경_현장개설보고서(제천-도담)_2004년실행-제천도담(검토중)_잔여실행" xfId="8182"/>
    <cellStyle name="_인원계획표 _실행내역2001년1월변경_현장개설보고서(제천-도담)_잔여실행" xfId="8183"/>
    <cellStyle name="_인원계획표 _심층취배수 전체개략공사비(검토1020)(수량수정)" xfId="8184"/>
    <cellStyle name="_인원계획표 _심층취배수 전체개략공사비(검토1020)(수량수정)_임시적출장(3.25)" xfId="8185"/>
    <cellStyle name="_인원계획표 _심층취배수 전체개략공사비(검토1109)" xfId="8186"/>
    <cellStyle name="_인원계획표 _심층취배수 전체개략공사비(검토1109)_임시적출장(3.25)" xfId="8187"/>
    <cellStyle name="_인원계획표 _싯계교" xfId="8188"/>
    <cellStyle name="_인원계획표 _싯계교_구조물공(산말교,용수천교)" xfId="8189"/>
    <cellStyle name="_인원계획표 _싯계교_구조물공(산말교,용수천교)_설계변경승인요청(노은택지중복수량공제)" xfId="8190"/>
    <cellStyle name="_인원계획표 _싯계교_설계변경승인요청(노은택지중복수량공제)" xfId="8191"/>
    <cellStyle name="_인원계획표 _암거" xfId="8192"/>
    <cellStyle name="_인원계획표 _암거_구조물공(산말교,용수천교)" xfId="8193"/>
    <cellStyle name="_인원계획표 _암거_구조물공(산말교,용수천교)_설계변경승인요청(노은택지중복수량공제)" xfId="8194"/>
    <cellStyle name="_인원계획표 _암거_설계변경승인요청(노은택지중복수량공제)" xfId="8195"/>
    <cellStyle name="_인원계획표 _암거_암거공2" xfId="8196"/>
    <cellStyle name="_인원계획표 _암거_암거공2_구조물공(산말교,용수천교)" xfId="8197"/>
    <cellStyle name="_인원계획표 _암거_암거공2_구조물공(산말교,용수천교)_설계변경승인요청(노은택지중복수량공제)" xfId="8198"/>
    <cellStyle name="_인원계획표 _암거_암거공2_설계변경승인요청(노은택지중복수량공제)" xfId="8199"/>
    <cellStyle name="_인원계획표 _암거_암거공2_암거공2" xfId="8200"/>
    <cellStyle name="_인원계획표 _암거_암거공2_암거공2_구조물공(산말교,용수천교)" xfId="8201"/>
    <cellStyle name="_인원계획표 _암거_암거공2_암거공2_구조물공(산말교,용수천교)_설계변경승인요청(노은택지중복수량공제)" xfId="8202"/>
    <cellStyle name="_인원계획표 _암거_암거공2_암거공2_설계변경승인요청(노은택지중복수량공제)" xfId="8203"/>
    <cellStyle name="_인원계획표 _암거공2" xfId="8204"/>
    <cellStyle name="_인원계획표 _암거공2_구조물공(산말교,용수천교)" xfId="8205"/>
    <cellStyle name="_인원계획표 _암거공2_구조물공(산말교,용수천교)_설계변경승인요청(노은택지중복수량공제)" xfId="8206"/>
    <cellStyle name="_인원계획표 _암거공2_설계변경승인요청(노은택지중복수량공제)" xfId="8207"/>
    <cellStyle name="_인원계획표 _암거공2_암거공2" xfId="8208"/>
    <cellStyle name="_인원계획표 _암거공2_암거공2_구조물공(산말교,용수천교)" xfId="8209"/>
    <cellStyle name="_인원계획표 _암거공2_암거공2_구조물공(산말교,용수천교)_설계변경승인요청(노은택지중복수량공제)" xfId="8210"/>
    <cellStyle name="_인원계획표 _암거공2_암거공2_설계변경승인요청(노은택지중복수량공제)" xfId="8211"/>
    <cellStyle name="_인원계획표 _암거공2_암거공2_암거공2" xfId="8212"/>
    <cellStyle name="_인원계획표 _암거공2_암거공2_암거공2_구조물공(산말교,용수천교)" xfId="8213"/>
    <cellStyle name="_인원계획표 _암거공2_암거공2_암거공2_구조물공(산말교,용수천교)_설계변경승인요청(노은택지중복수량공제)" xfId="8214"/>
    <cellStyle name="_인원계획표 _암거공2_암거공2_암거공2_설계변경승인요청(노은택지중복수량공제)" xfId="8215"/>
    <cellStyle name="_인원계획표 _여수-실시내역-(1차계약)" xfId="8216"/>
    <cellStyle name="_인원계획표 _여수-실시-내역-원가계산서2" xfId="8217"/>
    <cellStyle name="_인원계획표 _여수-실시-내역-원가계산서2_여수-실시내역-(1차계약)" xfId="8218"/>
    <cellStyle name="_인원계획표 _여수-실시-내역-원가계산서2_여수-실시-내역-원가계산서2" xfId="8219"/>
    <cellStyle name="_인원계획표 _여수-실시-내역-원가계산서2_여수-실시-내역-원가계산서2_여수-실시내역-(1차계약)" xfId="8220"/>
    <cellStyle name="_인원계획표 _연도말정산서-2007년도(1)" xfId="8221"/>
    <cellStyle name="_인원계획표 _영남내륙권상수도1공구(건축1)" xfId="8222"/>
    <cellStyle name="_인원계획표 _영남내륙제1공구-작업용" xfId="8223"/>
    <cellStyle name="_인원계획표 _오산입찰안내서및기본계획요약" xfId="8224"/>
    <cellStyle name="_인원계획표 _오산입찰안내서및기본계획요약_시운전입찰양식" xfId="8225"/>
    <cellStyle name="_인원계획표 _오산입찰안내서및기본계획요약_시운전입찰양식_여수-실시내역-(1차계약)" xfId="8226"/>
    <cellStyle name="_인원계획표 _오산입찰안내서및기본계획요약_시운전입찰양식_여수-실시-내역-원가계산서2" xfId="8227"/>
    <cellStyle name="_인원계획표 _오산입찰안내서및기본계획요약_시운전입찰양식_여수-실시-내역-원가계산서2_여수-실시내역-(1차계약)" xfId="8228"/>
    <cellStyle name="_인원계획표 _오산입찰안내서및기본계획요약_시운전입찰양식_여수-실시-내역-원가계산서2_여수-실시-내역-원가계산서2" xfId="8229"/>
    <cellStyle name="_인원계획표 _오산입찰안내서및기본계획요약_시운전입찰양식_여수-실시-내역-원가계산서2_여수-실시-내역-원가계산서2_여수-실시내역-(1차계약)" xfId="8230"/>
    <cellStyle name="_인원계획표 _오산입찰안내서및기본계획요약_여수-실시내역-(1차계약)" xfId="8231"/>
    <cellStyle name="_인원계획표 _오산입찰안내서및기본계획요약_여수-실시-내역-원가계산서2" xfId="8232"/>
    <cellStyle name="_인원계획표 _오산입찰안내서및기본계획요약_여수-실시-내역-원가계산서2_여수-실시내역-(1차계약)" xfId="8233"/>
    <cellStyle name="_인원계획표 _오산입찰안내서및기본계획요약_여수-실시-내역-원가계산서2_여수-실시-내역-원가계산서2" xfId="8234"/>
    <cellStyle name="_인원계획표 _오산입찰안내서및기본계획요약_여수-실시-내역-원가계산서2_여수-실시-내역-원가계산서2_여수-실시내역-(1차계약)" xfId="8235"/>
    <cellStyle name="_인원계획표 _용지보상비" xfId="8236"/>
    <cellStyle name="_인원계획표 _용지보상비_기성5차1회" xfId="8237"/>
    <cellStyle name="_인원계획표 _용지보상비_실정보고(삼정교터파기검측)변경2" xfId="8238"/>
    <cellStyle name="_인원계획표 _용지보상비_실정보고(삼정교터파기검측)변경2_기성5차1회" xfId="8239"/>
    <cellStyle name="_인원계획표 _우도데크설치공사" xfId="8240"/>
    <cellStyle name="_인원계획표 _우도데크설치공사_EG-J-A" xfId="8241"/>
    <cellStyle name="_인원계획표 _우도데크설치공사_EG-P-B" xfId="8242"/>
    <cellStyle name="_인원계획표 _우도데크설치공사_기준품셈목록표(최홍렬)" xfId="8243"/>
    <cellStyle name="_인원계획표 _우도데크설치공사_물량산출-서풍건설-1" xfId="8244"/>
    <cellStyle name="_인원계획표 _울산강동-설계견적부조정(2004.06.)" xfId="8245"/>
    <cellStyle name="_인원계획표 _원가계산서" xfId="8246"/>
    <cellStyle name="_인원계획표 _원가계산서,총괄산출내역서-2005" xfId="8247"/>
    <cellStyle name="_인원계획표 _원가계산서,총괄산출내역서-2005_0.창원반송정수장 오존공정 도입공사(정수설비)-1" xfId="8248"/>
    <cellStyle name="_인원계획표 _원가계산서,총괄산출내역서-2005_사본임-창원반송정수장 오존공정 도입공사(도급)-2" xfId="8249"/>
    <cellStyle name="_인원계획표 _원가계산서,총괄산출내역서-2005_순공사비(전체분)_20070504_PAC 회수금삭제" xfId="8250"/>
    <cellStyle name="_인원계획표 _원가계산서,총괄산출내역서-2005_순공사비(전체분)_20070504_PAC 회수금삭제_0.창원반송정수장 오존공정 도입공사(정수설비)-1" xfId="8251"/>
    <cellStyle name="_인원계획표 _원가계산서,총괄산출내역서-2005_순공사비(전체분)_20070504_PAC 회수금삭제_사본임-창원반송정수장 오존공정 도입공사(도급)-2" xfId="8252"/>
    <cellStyle name="_인원계획표 _원가계산서,총괄산출내역서-2005_순공사비(전체분)_20070504_PAC 회수금삭제_순공사비(전체분)_20070504_PAC 회수금삭제" xfId="8253"/>
    <cellStyle name="_인원계획표 _원가계산서,총괄산출내역서-2005_순공사비(전체분)_20070504_PAC 회수금삭제_순공사비(전체분)_20070504_PAC 회수금삭제_0.창원반송정수장 오존공정 도입공사(정수설비)-1" xfId="8254"/>
    <cellStyle name="_인원계획표 _원가계산서,총괄산출내역서-2005_순공사비(전체분)_20070504_PAC 회수금삭제_순공사비(전체분)_20070504_PAC 회수금삭제_사본임-창원반송정수장 오존공정 도입공사(도급)-2" xfId="8255"/>
    <cellStyle name="_인원계획표 _원가계산서,총괄산출내역서-2005_순공사비(전체분)_20070504_PAC 회수금삭제_순공사비(전체분)_20070504_PAC 회수금삭제_창원반송정수장 오존공정 도입공사(도급)-2" xfId="8256"/>
    <cellStyle name="_인원계획표 _원가계산서,총괄산출내역서-2005_순공사비(전체분)_20070504_PAC 회수금삭제_창원반송정수장 오존공정 도입공사(도급)-2" xfId="8257"/>
    <cellStyle name="_인원계획표 _원가계산서,총괄산출내역서-2005_창원반송정수장 오존공정 도입공사(도급)-2" xfId="8258"/>
    <cellStyle name="_인원계획표 _원가계산서_0.창원반송정수장 오존공정 도입공사(정수설비)-1" xfId="8259"/>
    <cellStyle name="_인원계획표 _원가계산서_사본임-창원반송정수장 오존공정 도입공사(도급)-2" xfId="8260"/>
    <cellStyle name="_인원계획표 _원가계산서_순공사비(전체분)_20070504_PAC 회수금삭제" xfId="8261"/>
    <cellStyle name="_인원계획표 _원가계산서_순공사비(전체분)_20070504_PAC 회수금삭제_0.창원반송정수장 오존공정 도입공사(정수설비)-1" xfId="8262"/>
    <cellStyle name="_인원계획표 _원가계산서_순공사비(전체분)_20070504_PAC 회수금삭제_사본임-창원반송정수장 오존공정 도입공사(도급)-2" xfId="8263"/>
    <cellStyle name="_인원계획표 _원가계산서_순공사비(전체분)_20070504_PAC 회수금삭제_순공사비(전체분)_20070504_PAC 회수금삭제" xfId="8264"/>
    <cellStyle name="_인원계획표 _원가계산서_순공사비(전체분)_20070504_PAC 회수금삭제_순공사비(전체분)_20070504_PAC 회수금삭제_0.창원반송정수장 오존공정 도입공사(정수설비)-1" xfId="8265"/>
    <cellStyle name="_인원계획표 _원가계산서_순공사비(전체분)_20070504_PAC 회수금삭제_순공사비(전체분)_20070504_PAC 회수금삭제_사본임-창원반송정수장 오존공정 도입공사(도급)-2" xfId="8266"/>
    <cellStyle name="_인원계획표 _원가계산서_순공사비(전체분)_20070504_PAC 회수금삭제_순공사비(전체분)_20070504_PAC 회수금삭제_창원반송정수장 오존공정 도입공사(도급)-2" xfId="8267"/>
    <cellStyle name="_인원계획표 _원가계산서_순공사비(전체분)_20070504_PAC 회수금삭제_창원반송정수장 오존공정 도입공사(도급)-2" xfId="8268"/>
    <cellStyle name="_인원계획표 _원가계산서_창원반송정수장 오존공정 도입공사(도급)-2" xfId="8269"/>
    <cellStyle name="_인원계획표 _원도급내역서(최초)1차공사-0512-1회" xfId="8270"/>
    <cellStyle name="_인원계획표 _이력서(안상식)" xfId="8271"/>
    <cellStyle name="_인원계획표 _이화삼계(공종기안)" xfId="8272"/>
    <cellStyle name="_인원계획표 _이화삼계(공종기안)_활주로 도급내역" xfId="8273"/>
    <cellStyle name="_인원계획표 _인천공항2공구-1차(수정)" xfId="8274"/>
    <cellStyle name="_인원계획표 _임시적출장(3.25)" xfId="8275"/>
    <cellStyle name="_인원계획표 _입찰내역서(5공구)" xfId="8276"/>
    <cellStyle name="_인원계획표 _입찰내역서(5공구)_5공구 설계변경 내역서(20040428)" xfId="8277"/>
    <cellStyle name="_인원계획표 _잔여실행" xfId="8278"/>
    <cellStyle name="_인원계획표 _적격 " xfId="8279"/>
    <cellStyle name="_인원계획표 _적격 _(#145~#161)" xfId="8280"/>
    <cellStyle name="_인원계획표 _적격 _★이화-삼계도급실행(2003.04.11)" xfId="8281"/>
    <cellStyle name="_인원계획표 _적격 _★이화-삼계도급실행(2003.04.11)_활주로 도급내역" xfId="8282"/>
    <cellStyle name="_인원계획표 _적격 _0.창원반송정수장 오존공정 도입공사(정수설비)-1" xfId="8283"/>
    <cellStyle name="_인원계획표 _적격 _1. 1차발주 설계설명서(설변)" xfId="8284"/>
    <cellStyle name="_인원계획표 _적격 _1. 1차발주 설계설명서(설변)_1" xfId="8285"/>
    <cellStyle name="_인원계획표 _적격 _1. 1차발주 설계설명서(설변)_1. 1차발주 설계설명서(설변)" xfId="8286"/>
    <cellStyle name="_인원계획표 _적격 _1. 1차발주 설계설명서(설변)_1. 1차발주 설계설명서(설변)_2007년도말정산서" xfId="8287"/>
    <cellStyle name="_인원계획표 _적격 _1. 1차발주 설계설명서(설변)_1. 1차발주 설계설명서(설변)_2007시행계획변경 및 연도알(3차)" xfId="8288"/>
    <cellStyle name="_인원계획표 _적격 _1. 1차발주 설계설명서(설변)_1. 1차발주 설계설명서(설변)_연도말정산서-2007년도(1)" xfId="8289"/>
    <cellStyle name="_인원계획표 _적격 _1. 1차발주 설계설명서(설변)_1. 1차발주 설계설명서(설변)_정산설명서" xfId="8290"/>
    <cellStyle name="_인원계획표 _적격 _1. 1차발주 설계설명서(설변)_1. 1차발주 설계설명서(설변)_진목-2007년시행계획서" xfId="8291"/>
    <cellStyle name="_인원계획표 _적격 _1. 1차발주 설계설명서(설변)_1. 1차발주 설계설명서(설변)_진목-2007년시행계획서(새양식)" xfId="8292"/>
    <cellStyle name="_인원계획표 _적격 _1. 1차발주 설계설명서(설변)_1. 1차발주 설계설명서(설변)_최종-2007년시행계획변경서" xfId="8293"/>
    <cellStyle name="_인원계획표 _적격 _1. 1차발주 설계설명서(설변)_1. 1차발주 설계설명서(설변)_최종-2007년시행계획변경서(샘플)" xfId="8294"/>
    <cellStyle name="_인원계획표 _적격 _1. 1차발주 설계설명서(설변)_1. 1차발주 설계설명서(설변)_최종-2007년시행계획변경서진행둥" xfId="8295"/>
    <cellStyle name="_인원계획표 _적격 _1. 1차발주 설계설명서(설변)_1_2007년도말정산서" xfId="8296"/>
    <cellStyle name="_인원계획표 _적격 _1. 1차발주 설계설명서(설변)_1_2007시행계획변경 및 연도알(3차)" xfId="8297"/>
    <cellStyle name="_인원계획표 _적격 _1. 1차발주 설계설명서(설변)_1_연도말정산서-2007년도(1)" xfId="8298"/>
    <cellStyle name="_인원계획표 _적격 _1. 1차발주 설계설명서(설변)_1_정산설명서" xfId="8299"/>
    <cellStyle name="_인원계획표 _적격 _1. 1차발주 설계설명서(설변)_1_진목-2007년시행계획서" xfId="8300"/>
    <cellStyle name="_인원계획표 _적격 _1. 1차발주 설계설명서(설변)_1_진목-2007년시행계획서(새양식)" xfId="8301"/>
    <cellStyle name="_인원계획표 _적격 _1. 1차발주 설계설명서(설변)_1_최종-2007년시행계획변경서" xfId="8302"/>
    <cellStyle name="_인원계획표 _적격 _1. 1차발주 설계설명서(설변)_1_최종-2007년시행계획변경서(샘플)" xfId="8303"/>
    <cellStyle name="_인원계획표 _적격 _1. 1차발주 설계설명서(설변)_1_최종-2007년시행계획변경서진행둥" xfId="8304"/>
    <cellStyle name="_인원계획표 _적격 _1. 1차발주 설계설명서(설변)_2007년도말정산서" xfId="8305"/>
    <cellStyle name="_인원계획표 _적격 _1. 1차발주 설계설명서(설변)_2007시행계획변경 및 연도알(3차)" xfId="8306"/>
    <cellStyle name="_인원계획표 _적격 _1. 1차발주 설계설명서(설변)_연도말정산서-2007년도(1)" xfId="8307"/>
    <cellStyle name="_인원계획표 _적격 _1. 1차발주 설계설명서(설변)_정산설명서" xfId="8308"/>
    <cellStyle name="_인원계획표 _적격 _1. 1차발주 설계설명서(설변)_진목-2007년시행계획서" xfId="8309"/>
    <cellStyle name="_인원계획표 _적격 _1. 1차발주 설계설명서(설변)_진목-2007년시행계획서(새양식)" xfId="8310"/>
    <cellStyle name="_인원계획표 _적격 _1. 1차발주 설계설명서(설변)_최종-2007년시행계획변경서" xfId="8311"/>
    <cellStyle name="_인원계획표 _적격 _1. 1차발주 설계설명서(설변)_최종-2007년시행계획변경서(샘플)" xfId="8312"/>
    <cellStyle name="_인원계획표 _적격 _1. 1차발주 설계설명서(설변)_최종-2007년시행계획변경서진행둥" xfId="8313"/>
    <cellStyle name="_인원계획표 _적격 _1.공문" xfId="8314"/>
    <cellStyle name="_인원계획표 _적격 _1.공문_(#145~#161)" xfId="8315"/>
    <cellStyle name="_인원계획표 _적격 _1.공문_3.단가산출" xfId="8316"/>
    <cellStyle name="_인원계획표 _적격 _1.공문_3.단가산출(R)" xfId="8317"/>
    <cellStyle name="_인원계획표 _적격 _1.공문_3.단가산출(R)_3.단가산출" xfId="8318"/>
    <cellStyle name="_인원계획표 _적격 _1.공문_3.단가산출(R)_3.단가산출_3.단가산출" xfId="8319"/>
    <cellStyle name="_인원계획표 _적격 _1.공문_3.단가산출서" xfId="8320"/>
    <cellStyle name="_인원계획표 _적격 _1.공문_4.단가산출" xfId="8321"/>
    <cellStyle name="_인원계획표 _적격 _1.공문_관정단가산출(보완)" xfId="8322"/>
    <cellStyle name="_인원계획표 _적격 _1.공문_관정단가산출(보완) (version 1)" xfId="8323"/>
    <cellStyle name="_인원계획표 _적격 _1.공문_관정단가산출(보완) (version 1) (version 1)" xfId="8324"/>
    <cellStyle name="_인원계획표 _적격 _1.공문_관정단가산출(보완)R" xfId="8325"/>
    <cellStyle name="_인원계획표 _적격 _1.천공후항타여건보고(변경050425)" xfId="8326"/>
    <cellStyle name="_인원계획표 _적격 _1.천공후항타여건보고(변경050425)_(#145~#161)" xfId="8327"/>
    <cellStyle name="_인원계획표 _적격 _1.천공후항타여건보고(변경050425)_3.단가산출" xfId="8328"/>
    <cellStyle name="_인원계획표 _적격 _1.천공후항타여건보고(변경050425)_3.단가산출(R)" xfId="8329"/>
    <cellStyle name="_인원계획표 _적격 _1.천공후항타여건보고(변경050425)_3.단가산출(R)_3.단가산출" xfId="8330"/>
    <cellStyle name="_인원계획표 _적격 _1.천공후항타여건보고(변경050425)_3.단가산출(R)_3.단가산출_3.단가산출" xfId="8331"/>
    <cellStyle name="_인원계획표 _적격 _1.천공후항타여건보고(변경050425)_3.단가산출서" xfId="8332"/>
    <cellStyle name="_인원계획표 _적격 _1.천공후항타여건보고(변경050425)_4.단가산출" xfId="8333"/>
    <cellStyle name="_인원계획표 _적격 _1.천공후항타여건보고(변경050425)_관정단가산출(보완)" xfId="8334"/>
    <cellStyle name="_인원계획표 _적격 _1.천공후항타여건보고(변경050425)_관정단가산출(보완) (version 1)" xfId="8335"/>
    <cellStyle name="_인원계획표 _적격 _1.천공후항타여건보고(변경050425)_관정단가산출(보완) (version 1) (version 1)" xfId="8336"/>
    <cellStyle name="_인원계획표 _적격 _1.천공후항타여건보고(변경050425)_관정단가산출(보완)R" xfId="8337"/>
    <cellStyle name="_인원계획표 _적격 _1차분 내역서" xfId="8338"/>
    <cellStyle name="_인원계획표 _적격 _1차분 내역서 by me" xfId="8339"/>
    <cellStyle name="_인원계획표 _적격 _1차분 내역서 by me_5공구 설계변경 내역서(20040428)" xfId="8340"/>
    <cellStyle name="_인원계획표 _적격 _1차분 내역서 Check 용" xfId="8341"/>
    <cellStyle name="_인원계획표 _적격 _1차분 내역서 Check 용_5공구 설계변경 내역서(20040428)" xfId="8342"/>
    <cellStyle name="_인원계획표 _적격 _1차분 내역서_5공구 설계변경 내역서(20040428)" xfId="8343"/>
    <cellStyle name="_인원계획표 _적격 _1차분착공계" xfId="8344"/>
    <cellStyle name="_인원계획표 _적격 _2002.12 변경 설계서" xfId="8345"/>
    <cellStyle name="_인원계획표 _적격 _2002.12 변경 설계서_기성5차1회" xfId="8346"/>
    <cellStyle name="_인원계획표 _적격 _2002.12 변경 설계서_실정보고(삼정교터파기검측)변경2" xfId="8347"/>
    <cellStyle name="_인원계획표 _적격 _2002.12 변경 설계서_실정보고(삼정교터파기검측)변경2_기성5차1회" xfId="8348"/>
    <cellStyle name="_인원계획표 _적격 _2002년1차 변경내역서(전체 )" xfId="8349"/>
    <cellStyle name="_인원계획표 _적격 _2002년1차 변경내역서(전체 )_기성5차1회" xfId="8350"/>
    <cellStyle name="_인원계획표 _적격 _2002년1차 변경내역서(전체 )_실정보고(삼정교터파기검측)변경2" xfId="8351"/>
    <cellStyle name="_인원계획표 _적격 _2002년1차 변경내역서(전체 )_실정보고(삼정교터파기검측)변경2_기성5차1회" xfId="8352"/>
    <cellStyle name="_인원계획표 _적격 _2003년실행양식" xfId="8353"/>
    <cellStyle name="_인원계획표 _적격 _2003년실행양식_2004년실행-제천도담(검토중)" xfId="8354"/>
    <cellStyle name="_인원계획표 _적격 _2003년실행양식_2004년실행-제천도담(검토중)_2004년실행-제천도담(승인)" xfId="8355"/>
    <cellStyle name="_인원계획표 _적격 _2003년실행양식_2004년실행-제천도담(검토중)_2004년실행-제천도담(승인)_잔여실행" xfId="8356"/>
    <cellStyle name="_인원계획표 _적격 _2003년실행양식_2004년실행-제천도담(검토중)_2005년실행" xfId="8357"/>
    <cellStyle name="_인원계획표 _적격 _2003년실행양식_2004년실행-제천도담(검토중)_2005년실행_잔여실행" xfId="8358"/>
    <cellStyle name="_인원계획표 _적격 _2003년실행양식_2004년실행-제천도담(검토중)_잔여실행" xfId="8359"/>
    <cellStyle name="_인원계획표 _적격 _2003년실행양식_잔여실행" xfId="8360"/>
    <cellStyle name="_인원계획표 _적격 _2003년실행양식_제천-도담" xfId="8361"/>
    <cellStyle name="_인원계획표 _적격 _2003년실행양식_제천-도담_2004년실행-제천도담(검토중)" xfId="8362"/>
    <cellStyle name="_인원계획표 _적격 _2003년실행양식_제천-도담_2004년실행-제천도담(검토중)_2004년실행-제천도담(승인)" xfId="8363"/>
    <cellStyle name="_인원계획표 _적격 _2003년실행양식_제천-도담_2004년실행-제천도담(검토중)_2004년실행-제천도담(승인)_잔여실행" xfId="8364"/>
    <cellStyle name="_인원계획표 _적격 _2003년실행양식_제천-도담_2004년실행-제천도담(검토중)_2005년실행" xfId="8365"/>
    <cellStyle name="_인원계획표 _적격 _2003년실행양식_제천-도담_2004년실행-제천도담(검토중)_2005년실행_잔여실행" xfId="8366"/>
    <cellStyle name="_인원계획표 _적격 _2003년실행양식_제천-도담_2004년실행-제천도담(검토중)_잔여실행" xfId="8367"/>
    <cellStyle name="_인원계획표 _적격 _2003년실행양식_제천-도담_단가산출서" xfId="8368"/>
    <cellStyle name="_인원계획표 _적격 _2003년실행양식_제천-도담_단가산출서_2004년실행-제천도담(검토중)" xfId="8369"/>
    <cellStyle name="_인원계획표 _적격 _2003년실행양식_제천-도담_단가산출서_2004년실행-제천도담(검토중)_2004년실행-제천도담(승인)" xfId="8370"/>
    <cellStyle name="_인원계획표 _적격 _2003년실행양식_제천-도담_단가산출서_2004년실행-제천도담(검토중)_2004년실행-제천도담(승인)_잔여실행" xfId="8371"/>
    <cellStyle name="_인원계획표 _적격 _2003년실행양식_제천-도담_단가산출서_2004년실행-제천도담(검토중)_2005년실행" xfId="8372"/>
    <cellStyle name="_인원계획표 _적격 _2003년실행양식_제천-도담_단가산출서_2004년실행-제천도담(검토중)_2005년실행_잔여실행" xfId="8373"/>
    <cellStyle name="_인원계획표 _적격 _2003년실행양식_제천-도담_단가산출서_2004년실행-제천도담(검토중)_잔여실행" xfId="8374"/>
    <cellStyle name="_인원계획표 _적격 _2003년실행양식_제천-도담_단가산출서_잔여실행" xfId="8375"/>
    <cellStyle name="_인원계획표 _적격 _2003년실행양식_제천-도담_잔여실행" xfId="8376"/>
    <cellStyle name="_인원계획표 _적격 _2003년실행양식_제천-도담_제천-도담" xfId="8377"/>
    <cellStyle name="_인원계획표 _적격 _2003년실행양식_제천-도담_제천-도담_2004년실행-제천도담(검토중)" xfId="8378"/>
    <cellStyle name="_인원계획표 _적격 _2003년실행양식_제천-도담_제천-도담_2004년실행-제천도담(검토중)_2004년실행-제천도담(승인)" xfId="8379"/>
    <cellStyle name="_인원계획표 _적격 _2003년실행양식_제천-도담_제천-도담_2004년실행-제천도담(검토중)_2004년실행-제천도담(승인)_잔여실행" xfId="8380"/>
    <cellStyle name="_인원계획표 _적격 _2003년실행양식_제천-도담_제천-도담_2004년실행-제천도담(검토중)_2005년실행" xfId="8381"/>
    <cellStyle name="_인원계획표 _적격 _2003년실행양식_제천-도담_제천-도담_2004년실행-제천도담(검토중)_2005년실행_잔여실행" xfId="8382"/>
    <cellStyle name="_인원계획표 _적격 _2003년실행양식_제천-도담_제천-도담_2004년실행-제천도담(검토중)_잔여실행" xfId="8383"/>
    <cellStyle name="_인원계획표 _적격 _2003년실행양식_제천-도담_제천-도담_잔여실행" xfId="8384"/>
    <cellStyle name="_인원계획표 _적격 _2003년실행양식_제천-도담_현장개설보고서(제천-도담)" xfId="8385"/>
    <cellStyle name="_인원계획표 _적격 _2003년실행양식_제천-도담_현장개설보고서(제천-도담)_2004년실행-제천도담(검토중)" xfId="8386"/>
    <cellStyle name="_인원계획표 _적격 _2003년실행양식_제천-도담_현장개설보고서(제천-도담)_2004년실행-제천도담(검토중)_2004년실행-제천도담(승인)" xfId="8387"/>
    <cellStyle name="_인원계획표 _적격 _2003년실행양식_제천-도담_현장개설보고서(제천-도담)_2004년실행-제천도담(검토중)_2004년실행-제천도담(승인)_잔여실행" xfId="8388"/>
    <cellStyle name="_인원계획표 _적격 _2003년실행양식_제천-도담_현장개설보고서(제천-도담)_2004년실행-제천도담(검토중)_2005년실행" xfId="8389"/>
    <cellStyle name="_인원계획표 _적격 _2003년실행양식_제천-도담_현장개설보고서(제천-도담)_2004년실행-제천도담(검토중)_2005년실행_잔여실행" xfId="8390"/>
    <cellStyle name="_인원계획표 _적격 _2003년실행양식_제천-도담_현장개설보고서(제천-도담)_2004년실행-제천도담(검토중)_잔여실행" xfId="8391"/>
    <cellStyle name="_인원계획표 _적격 _2003년실행양식_제천-도담_현장개설보고서(제천-도담)_잔여실행" xfId="8392"/>
    <cellStyle name="_인원계획표 _적격 _2004년실행-제천도담(검토중)" xfId="8393"/>
    <cellStyle name="_인원계획표 _적격 _2004년실행-제천도담(검토중)_2004년실행-제천도담(승인)" xfId="8394"/>
    <cellStyle name="_인원계획표 _적격 _2004년실행-제천도담(검토중)_2004년실행-제천도담(승인)_잔여실행" xfId="8395"/>
    <cellStyle name="_인원계획표 _적격 _2004년실행-제천도담(검토중)_2005년실행" xfId="8396"/>
    <cellStyle name="_인원계획표 _적격 _2004년실행-제천도담(검토중)_2005년실행_잔여실행" xfId="8397"/>
    <cellStyle name="_인원계획표 _적격 _2004년실행-제천도담(검토중)_잔여실행" xfId="8398"/>
    <cellStyle name="_인원계획표 _적격 _2007년도말정산서" xfId="8399"/>
    <cellStyle name="_인원계획표 _적격 _2007시행계획변경 및 연도알(3차)" xfId="8400"/>
    <cellStyle name="_인원계획표 _적격 _2차발주내역서" xfId="8401"/>
    <cellStyle name="_인원계획표 _적격 _2차발주내역서_기성5차1회" xfId="8402"/>
    <cellStyle name="_인원계획표 _적격 _2차발주설계" xfId="8403"/>
    <cellStyle name="_인원계획표 _적격 _2차발주설계_기성5차1회" xfId="8404"/>
    <cellStyle name="_인원계획표 _적격 _3.단가산출" xfId="8405"/>
    <cellStyle name="_인원계획표 _적격 _3.단가산출(R)" xfId="8406"/>
    <cellStyle name="_인원계획표 _적격 _3.단가산출(R)_3.단가산출" xfId="8407"/>
    <cellStyle name="_인원계획표 _적격 _3.단가산출(R)_3.단가산출_3.단가산출" xfId="8408"/>
    <cellStyle name="_인원계획표 _적격 _3.단가산출서" xfId="8409"/>
    <cellStyle name="_인원계획표 _적격 _4.단가산출" xfId="8410"/>
    <cellStyle name="_인원계획표 _적격 _buip (2)" xfId="8411"/>
    <cellStyle name="_인원계획표 _적격 _buip (2)_구조물공(산말교,용수천교)" xfId="8412"/>
    <cellStyle name="_인원계획표 _적격 _buip (2)_구조물공(산말교,용수천교)_설계변경승인요청(노은택지중복수량공제)" xfId="8413"/>
    <cellStyle name="_인원계획표 _적격 _buip (2)_설계변경승인요청(노은택지중복수량공제)" xfId="8414"/>
    <cellStyle name="_인원계획표 _적격 _ES적용내역서" xfId="8415"/>
    <cellStyle name="_인원계획표 _적격 _ES적용내역서_기성5차1회" xfId="8416"/>
    <cellStyle name="_인원계획표 _적격 _ip (2)" xfId="8417"/>
    <cellStyle name="_인원계획표 _적격 _ip (2)_구조물공(산말교,용수천교)" xfId="8418"/>
    <cellStyle name="_인원계획표 _적격 _ip (2)_구조물공(산말교,용수천교)_설계변경승인요청(노은택지중복수량공제)" xfId="8419"/>
    <cellStyle name="_인원계획표 _적격 _ip (2)_설계변경승인요청(노은택지중복수량공제)" xfId="8420"/>
    <cellStyle name="_인원계획표 _적격 _jipbun (2)" xfId="8421"/>
    <cellStyle name="_인원계획표 _적격 _jipbun (2)_구조물공(산말교,용수천교)" xfId="8422"/>
    <cellStyle name="_인원계획표 _적격 _jipbun (2)_구조물공(산말교,용수천교)_설계변경승인요청(노은택지중복수량공제)" xfId="8423"/>
    <cellStyle name="_인원계획표 _적격 _jipbun (2)_설계변경승인요청(노은택지중복수량공제)" xfId="8424"/>
    <cellStyle name="_인원계획표 _적격 _가시설실정보고" xfId="8425"/>
    <cellStyle name="_인원계획표 _적격 _가시설실정보고_(#145~#161)" xfId="8426"/>
    <cellStyle name="_인원계획표 _적격 _가시설실정보고_3.단가산출" xfId="8427"/>
    <cellStyle name="_인원계획표 _적격 _가시설실정보고_3.단가산출(R)" xfId="8428"/>
    <cellStyle name="_인원계획표 _적격 _가시설실정보고_3.단가산출(R)_3.단가산출" xfId="8429"/>
    <cellStyle name="_인원계획표 _적격 _가시설실정보고_3.단가산출(R)_3.단가산출_3.단가산출" xfId="8430"/>
    <cellStyle name="_인원계획표 _적격 _가시설실정보고_3.단가산출서" xfId="8431"/>
    <cellStyle name="_인원계획표 _적격 _가시설실정보고_4.단가산출" xfId="8432"/>
    <cellStyle name="_인원계획표 _적격 _가시설실정보고_관정단가산출(보완)" xfId="8433"/>
    <cellStyle name="_인원계획표 _적격 _가시설실정보고_관정단가산출(보완) (version 1)" xfId="8434"/>
    <cellStyle name="_인원계획표 _적격 _가시설실정보고_관정단가산출(보완) (version 1) (version 1)" xfId="8435"/>
    <cellStyle name="_인원계획표 _적격 _가시설실정보고_관정단가산출(보완)R" xfId="8436"/>
    <cellStyle name="_인원계획표 _적격 _감포실행내역-1" xfId="8437"/>
    <cellStyle name="_인원계획표 _적격 _감포실행내역-1_감포실행재작성(200405)-정열" xfId="8438"/>
    <cellStyle name="_인원계획표 _적격 _강매원흥착공계(계속비)" xfId="8439"/>
    <cellStyle name="_인원계획표 _적격 _경부고철11-1(실행)" xfId="8440"/>
    <cellStyle name="_인원계획표 _적격 _공문(감리단)" xfId="8441"/>
    <cellStyle name="_인원계획표 _적격 _공문(감리단)_(#145~#161)" xfId="8442"/>
    <cellStyle name="_인원계획표 _적격 _공문(감리단)_3.단가산출" xfId="8443"/>
    <cellStyle name="_인원계획표 _적격 _공문(감리단)_3.단가산출(R)" xfId="8444"/>
    <cellStyle name="_인원계획표 _적격 _공문(감리단)_3.단가산출(R)_3.단가산출" xfId="8445"/>
    <cellStyle name="_인원계획표 _적격 _공문(감리단)_3.단가산출(R)_3.단가산출_3.단가산출" xfId="8446"/>
    <cellStyle name="_인원계획표 _적격 _공문(감리단)_3.단가산출서" xfId="8447"/>
    <cellStyle name="_인원계획표 _적격 _공문(감리단)_4.단가산출" xfId="8448"/>
    <cellStyle name="_인원계획표 _적격 _공문(감리단)_관정단가산출(보완)" xfId="8449"/>
    <cellStyle name="_인원계획표 _적격 _공문(감리단)_관정단가산출(보완) (version 1)" xfId="8450"/>
    <cellStyle name="_인원계획표 _적격 _공문(감리단)_관정단가산출(보완) (version 1) (version 1)" xfId="8451"/>
    <cellStyle name="_인원계획표 _적격 _공문(감리단)_관정단가산출(보완)R" xfId="8452"/>
    <cellStyle name="_인원계획표 _적격 _공사비변경결재완료(설계변경)내역서" xfId="8453"/>
    <cellStyle name="_인원계획표 _적격 _공사비변경결재완료(설계변경)내역서_임시적출장(3.25)" xfId="8454"/>
    <cellStyle name="_인원계획표 _적격 _관급자재1차내역서" xfId="8455"/>
    <cellStyle name="_인원계획표 _적격 _관급자재1차내역서_기성5차1회" xfId="8456"/>
    <cellStyle name="_인원계획표 _적격 _관급자재1차내역서_실정보고(삼정교터파기검측)변경2" xfId="8457"/>
    <cellStyle name="_인원계획표 _적격 _관급자재1차내역서_실정보고(삼정교터파기검측)변경2_기성5차1회" xfId="8458"/>
    <cellStyle name="_인원계획표 _적격 _관급자재내역서" xfId="8459"/>
    <cellStyle name="_인원계획표 _적격 _관급자재내역서_기성5차1회" xfId="8460"/>
    <cellStyle name="_인원계획표 _적격 _관급자재내역서_실정보고(삼정교터파기검측)변경2" xfId="8461"/>
    <cellStyle name="_인원계획표 _적격 _관급자재내역서_실정보고(삼정교터파기검측)변경2_기성5차1회" xfId="8462"/>
    <cellStyle name="_인원계획표 _적격 _관급자재전체1차장래내역서" xfId="8463"/>
    <cellStyle name="_인원계획표 _적격 _관급자재전체1차장래내역서_기성5차1회" xfId="8464"/>
    <cellStyle name="_인원계획표 _적격 _관급자재전체1차장래내역서_실정보고(삼정교터파기검측)변경2" xfId="8465"/>
    <cellStyle name="_인원계획표 _적격 _관급자재전체1차장래내역서_실정보고(삼정교터파기검측)변경2_기성5차1회" xfId="8466"/>
    <cellStyle name="_인원계획표 _적격 _관정단가산출(보완)" xfId="8467"/>
    <cellStyle name="_인원계획표 _적격 _관정단가산출(보완) (version 1)" xfId="8468"/>
    <cellStyle name="_인원계획표 _적격 _관정단가산출(보완) (version 1) (version 1)" xfId="8469"/>
    <cellStyle name="_인원계획표 _적격 _관정단가산출(보완)R" xfId="8470"/>
    <cellStyle name="_인원계획표 _적격 _괴산연풍2(설계공종)" xfId="8471"/>
    <cellStyle name="_인원계획표 _적격 _괴산연풍2(설계공종)_활주로 도급내역" xfId="8472"/>
    <cellStyle name="_인원계획표 _적격 _구룡포1" xfId="8473"/>
    <cellStyle name="_인원계획표 _적격 _구룡포1_반곡~개야간" xfId="8474"/>
    <cellStyle name="_인원계획표 _적격 _구룡포1차내역서" xfId="8475"/>
    <cellStyle name="_인원계획표 _적격 _구룡포1차내역서_기성5차1회" xfId="8476"/>
    <cellStyle name="_인원계획표 _적격 _구조물공(산말교,용수천교)" xfId="8477"/>
    <cellStyle name="_인원계획표 _적격 _구조물공(산말교,용수천교)_설계변경승인요청(노은택지중복수량공제)" xfId="8478"/>
    <cellStyle name="_인원계획표 _적격 _기본단가" xfId="8479"/>
    <cellStyle name="_인원계획표 _적격 _기본단가_활주로 도급내역" xfId="8480"/>
    <cellStyle name="_인원계획표 _적격 _기성5차1회" xfId="8481"/>
    <cellStyle name="_인원계획표 _적격 _김천영동5공구실행" xfId="8482"/>
    <cellStyle name="_인원계획표 _적격 _남한산성내역서1227" xfId="8483"/>
    <cellStyle name="_인원계획표 _적격 _단가산출서" xfId="8484"/>
    <cellStyle name="_인원계획표 _적격 _단가산출서_2004년실행-제천도담(검토중)" xfId="8485"/>
    <cellStyle name="_인원계획표 _적격 _단가산출서_2004년실행-제천도담(검토중)_2004년실행-제천도담(승인)" xfId="8486"/>
    <cellStyle name="_인원계획표 _적격 _단가산출서_2004년실행-제천도담(검토중)_2004년실행-제천도담(승인)_잔여실행" xfId="8487"/>
    <cellStyle name="_인원계획표 _적격 _단가산출서_2004년실행-제천도담(검토중)_2005년실행" xfId="8488"/>
    <cellStyle name="_인원계획표 _적격 _단가산출서_2004년실행-제천도담(검토중)_2005년실행_잔여실행" xfId="8489"/>
    <cellStyle name="_인원계획표 _적격 _단가산출서_2004년실행-제천도담(검토중)_잔여실행" xfId="8490"/>
    <cellStyle name="_인원계획표 _적격 _단가산출서_잔여실행" xfId="8491"/>
    <cellStyle name="_인원계획표 _적격 _당진대전-5 설투견" xfId="8492"/>
    <cellStyle name="_인원계획표 _적격 _당진대전-5 설투견_(#145~#161)" xfId="8493"/>
    <cellStyle name="_인원계획표 _적격 _당진대전-5 설투견_1.공문" xfId="8494"/>
    <cellStyle name="_인원계획표 _적격 _당진대전-5 설투견_1.공문_(#145~#161)" xfId="8495"/>
    <cellStyle name="_인원계획표 _적격 _당진대전-5 설투견_1.공문_3.단가산출" xfId="8496"/>
    <cellStyle name="_인원계획표 _적격 _당진대전-5 설투견_1.공문_3.단가산출(R)" xfId="8497"/>
    <cellStyle name="_인원계획표 _적격 _당진대전-5 설투견_1.공문_3.단가산출(R)_3.단가산출" xfId="8498"/>
    <cellStyle name="_인원계획표 _적격 _당진대전-5 설투견_1.공문_3.단가산출(R)_3.단가산출_3.단가산출" xfId="8499"/>
    <cellStyle name="_인원계획표 _적격 _당진대전-5 설투견_1.공문_3.단가산출서" xfId="8500"/>
    <cellStyle name="_인원계획표 _적격 _당진대전-5 설투견_1.공문_4.단가산출" xfId="8501"/>
    <cellStyle name="_인원계획표 _적격 _당진대전-5 설투견_1.공문_관정단가산출(보완)" xfId="8502"/>
    <cellStyle name="_인원계획표 _적격 _당진대전-5 설투견_1.공문_관정단가산출(보완) (version 1)" xfId="8503"/>
    <cellStyle name="_인원계획표 _적격 _당진대전-5 설투견_1.공문_관정단가산출(보완) (version 1) (version 1)" xfId="8504"/>
    <cellStyle name="_인원계획표 _적격 _당진대전-5 설투견_1.공문_관정단가산출(보완)R" xfId="8505"/>
    <cellStyle name="_인원계획표 _적격 _당진대전-5 설투견_1.천공후항타여건보고(변경050425)" xfId="8506"/>
    <cellStyle name="_인원계획표 _적격 _당진대전-5 설투견_1.천공후항타여건보고(변경050425)_(#145~#161)" xfId="8507"/>
    <cellStyle name="_인원계획표 _적격 _당진대전-5 설투견_1.천공후항타여건보고(변경050425)_3.단가산출" xfId="8508"/>
    <cellStyle name="_인원계획표 _적격 _당진대전-5 설투견_1.천공후항타여건보고(변경050425)_3.단가산출(R)" xfId="8509"/>
    <cellStyle name="_인원계획표 _적격 _당진대전-5 설투견_1.천공후항타여건보고(변경050425)_3.단가산출(R)_3.단가산출" xfId="8510"/>
    <cellStyle name="_인원계획표 _적격 _당진대전-5 설투견_1.천공후항타여건보고(변경050425)_3.단가산출(R)_3.단가산출_3.단가산출" xfId="8511"/>
    <cellStyle name="_인원계획표 _적격 _당진대전-5 설투견_1.천공후항타여건보고(변경050425)_3.단가산출서" xfId="8512"/>
    <cellStyle name="_인원계획표 _적격 _당진대전-5 설투견_1.천공후항타여건보고(변경050425)_4.단가산출" xfId="8513"/>
    <cellStyle name="_인원계획표 _적격 _당진대전-5 설투견_1.천공후항타여건보고(변경050425)_관정단가산출(보완)" xfId="8514"/>
    <cellStyle name="_인원계획표 _적격 _당진대전-5 설투견_1.천공후항타여건보고(변경050425)_관정단가산출(보완) (version 1)" xfId="8515"/>
    <cellStyle name="_인원계획표 _적격 _당진대전-5 설투견_1.천공후항타여건보고(변경050425)_관정단가산출(보완) (version 1) (version 1)" xfId="8516"/>
    <cellStyle name="_인원계획표 _적격 _당진대전-5 설투견_1.천공후항타여건보고(변경050425)_관정단가산출(보완)R" xfId="8517"/>
    <cellStyle name="_인원계획표 _적격 _당진대전-5 설투견_3.단가산출" xfId="8518"/>
    <cellStyle name="_인원계획표 _적격 _당진대전-5 설투견_3.단가산출(R)" xfId="8519"/>
    <cellStyle name="_인원계획표 _적격 _당진대전-5 설투견_3.단가산출(R)_3.단가산출" xfId="8520"/>
    <cellStyle name="_인원계획표 _적격 _당진대전-5 설투견_3.단가산출(R)_3.단가산출_3.단가산출" xfId="8521"/>
    <cellStyle name="_인원계획표 _적격 _당진대전-5 설투견_3.단가산출서" xfId="8522"/>
    <cellStyle name="_인원계획표 _적격 _당진대전-5 설투견_4.단가산출" xfId="8523"/>
    <cellStyle name="_인원계획표 _적격 _당진대전-5 설투견_가시설실정보고" xfId="8524"/>
    <cellStyle name="_인원계획표 _적격 _당진대전-5 설투견_가시설실정보고_(#145~#161)" xfId="8525"/>
    <cellStyle name="_인원계획표 _적격 _당진대전-5 설투견_가시설실정보고_3.단가산출" xfId="8526"/>
    <cellStyle name="_인원계획표 _적격 _당진대전-5 설투견_가시설실정보고_3.단가산출(R)" xfId="8527"/>
    <cellStyle name="_인원계획표 _적격 _당진대전-5 설투견_가시설실정보고_3.단가산출(R)_3.단가산출" xfId="8528"/>
    <cellStyle name="_인원계획표 _적격 _당진대전-5 설투견_가시설실정보고_3.단가산출(R)_3.단가산출_3.단가산출" xfId="8529"/>
    <cellStyle name="_인원계획표 _적격 _당진대전-5 설투견_가시설실정보고_3.단가산출서" xfId="8530"/>
    <cellStyle name="_인원계획표 _적격 _당진대전-5 설투견_가시설실정보고_4.단가산출" xfId="8531"/>
    <cellStyle name="_인원계획표 _적격 _당진대전-5 설투견_가시설실정보고_관정단가산출(보완)" xfId="8532"/>
    <cellStyle name="_인원계획표 _적격 _당진대전-5 설투견_가시설실정보고_관정단가산출(보완) (version 1)" xfId="8533"/>
    <cellStyle name="_인원계획표 _적격 _당진대전-5 설투견_가시설실정보고_관정단가산출(보완) (version 1) (version 1)" xfId="8534"/>
    <cellStyle name="_인원계획표 _적격 _당진대전-5 설투견_가시설실정보고_관정단가산출(보완)R" xfId="8535"/>
    <cellStyle name="_인원계획표 _적격 _당진대전-5 설투견_공문(감리단)" xfId="8536"/>
    <cellStyle name="_인원계획표 _적격 _당진대전-5 설투견_공문(감리단)_(#145~#161)" xfId="8537"/>
    <cellStyle name="_인원계획표 _적격 _당진대전-5 설투견_공문(감리단)_3.단가산출" xfId="8538"/>
    <cellStyle name="_인원계획표 _적격 _당진대전-5 설투견_공문(감리단)_3.단가산출(R)" xfId="8539"/>
    <cellStyle name="_인원계획표 _적격 _당진대전-5 설투견_공문(감리단)_3.단가산출(R)_3.단가산출" xfId="8540"/>
    <cellStyle name="_인원계획표 _적격 _당진대전-5 설투견_공문(감리단)_3.단가산출(R)_3.단가산출_3.단가산출" xfId="8541"/>
    <cellStyle name="_인원계획표 _적격 _당진대전-5 설투견_공문(감리단)_3.단가산출서" xfId="8542"/>
    <cellStyle name="_인원계획표 _적격 _당진대전-5 설투견_공문(감리단)_4.단가산출" xfId="8543"/>
    <cellStyle name="_인원계획표 _적격 _당진대전-5 설투견_공문(감리단)_관정단가산출(보완)" xfId="8544"/>
    <cellStyle name="_인원계획표 _적격 _당진대전-5 설투견_공문(감리단)_관정단가산출(보완) (version 1)" xfId="8545"/>
    <cellStyle name="_인원계획표 _적격 _당진대전-5 설투견_공문(감리단)_관정단가산출(보완) (version 1) (version 1)" xfId="8546"/>
    <cellStyle name="_인원계획표 _적격 _당진대전-5 설투견_공문(감리단)_관정단가산출(보완)R" xfId="8547"/>
    <cellStyle name="_인원계획표 _적격 _당진대전-5 설투견_관정단가산출(보완)" xfId="8548"/>
    <cellStyle name="_인원계획표 _적격 _당진대전-5 설투견_관정단가산출(보완) (version 1)" xfId="8549"/>
    <cellStyle name="_인원계획표 _적격 _당진대전-5 설투견_관정단가산출(보완) (version 1) (version 1)" xfId="8550"/>
    <cellStyle name="_인원계획표 _적격 _당진대전-5 설투견_관정단가산출(보완)R" xfId="8551"/>
    <cellStyle name="_인원계획표 _적격 _당진대전-5 설투견_토공구조물(산하)" xfId="8552"/>
    <cellStyle name="_인원계획표 _적격 _당진대전-5 설투견_토공구조물(산하)_(#145~#161)" xfId="8553"/>
    <cellStyle name="_인원계획표 _적격 _당진대전-5 설투견_토공구조물(산하)_3.단가산출" xfId="8554"/>
    <cellStyle name="_인원계획표 _적격 _당진대전-5 설투견_토공구조물(산하)_3.단가산출(R)" xfId="8555"/>
    <cellStyle name="_인원계획표 _적격 _당진대전-5 설투견_토공구조물(산하)_3.단가산출(R)_3.단가산출" xfId="8556"/>
    <cellStyle name="_인원계획표 _적격 _당진대전-5 설투견_토공구조물(산하)_3.단가산출(R)_3.단가산출_3.단가산출" xfId="8557"/>
    <cellStyle name="_인원계획표 _적격 _당진대전-5 설투견_토공구조물(산하)_3.단가산출서" xfId="8558"/>
    <cellStyle name="_인원계획표 _적격 _당진대전-5 설투견_토공구조물(산하)_4.단가산출" xfId="8559"/>
    <cellStyle name="_인원계획표 _적격 _당진대전-5 설투견_토공구조물(산하)_관정단가산출(보완)" xfId="8560"/>
    <cellStyle name="_인원계획표 _적격 _당진대전-5 설투견_토공구조물(산하)_관정단가산출(보완) (version 1)" xfId="8561"/>
    <cellStyle name="_인원계획표 _적격 _당진대전-5 설투견_토공구조물(산하)_관정단가산출(보완) (version 1) (version 1)" xfId="8562"/>
    <cellStyle name="_인원계획표 _적격 _당진대전-5 설투견_토공구조물(산하)_관정단가산출(보완)R" xfId="8563"/>
    <cellStyle name="_인원계획표 _적격 _당초전체내역서" xfId="8564"/>
    <cellStyle name="_인원계획표 _적격 _당초전체내역서_기성5차1회" xfId="8565"/>
    <cellStyle name="_인원계획표 _적격 _당초전체내역서_실정보고(삼정교터파기검측)변경2" xfId="8566"/>
    <cellStyle name="_인원계획표 _적격 _당초전체내역서_실정보고(삼정교터파기검측)변경2_기성5차1회" xfId="8567"/>
    <cellStyle name="_인원계획표 _적격 _대치유수지수경설비-설계내역-0715" xfId="8568"/>
    <cellStyle name="_인원계획표 _적격 _대치유수지수경설비-설계내역-0715_남한산성내역서1227" xfId="8569"/>
    <cellStyle name="_인원계획표 _적격 _대치유수지수경설비-설계내역-0715_이수교차로주변친수시설-인공폭포설비" xfId="8570"/>
    <cellStyle name="_인원계획표 _적격 _대치유수지수경설비-설계내역-0715_이수교차로주변친수시설-인공폭포설비_남한산성내역서1227" xfId="8571"/>
    <cellStyle name="_인원계획표 _적격 _대치유수지수경설비-설계내역-0715_이수교차로주변친수시설-인공폭포설비-0907" xfId="8572"/>
    <cellStyle name="_인원계획표 _적격 _대치유수지수경설비-설계내역-0715_이수교차로주변친수시설-인공폭포설비-0907_남한산성내역서1227" xfId="8573"/>
    <cellStyle name="_인원계획표 _적격 _대치유수지수경설비-설계내역-2차발송-0811" xfId="8574"/>
    <cellStyle name="_인원계획표 _적격 _대치유수지수경설비-설계내역-2차발송-0811_남한산성내역서1227" xfId="8575"/>
    <cellStyle name="_인원계획표 _적격 _대치유수지수경설비-설계내역-2차발송-0811_이수교차로주변친수시설-인공폭포설비" xfId="8576"/>
    <cellStyle name="_인원계획표 _적격 _대치유수지수경설비-설계내역-2차발송-0811_이수교차로주변친수시설-인공폭포설비_남한산성내역서1227" xfId="8577"/>
    <cellStyle name="_인원계획표 _적격 _대치유수지수경설비-설계내역-2차발송-0811_이수교차로주변친수시설-인공폭포설비-0907" xfId="8578"/>
    <cellStyle name="_인원계획표 _적격 _대치유수지수경설비-설계내역-2차발송-0811_이수교차로주변친수시설-인공폭포설비-0907_남한산성내역서1227" xfId="8579"/>
    <cellStyle name="_인원계획표 _적격 _도급내역" xfId="8580"/>
    <cellStyle name="_인원계획표 _적격 _도급내역(검토)" xfId="8581"/>
    <cellStyle name="_인원계획표 _적격 _도급내역(검토)_도급내역(2차분수정)" xfId="8582"/>
    <cellStyle name="_인원계획표 _적격 _도급내역(검토)_도급내역(검토)" xfId="8583"/>
    <cellStyle name="_인원계획표 _적격 _도급내역_1.ES(전체)" xfId="8584"/>
    <cellStyle name="_인원계획표 _적격 _도급내역_2007년 공사추진계획(136억-수정-9.20)" xfId="8585"/>
    <cellStyle name="_인원계획표 _적격 _도급내역_2007년 공사추진계획(공구별)" xfId="8586"/>
    <cellStyle name="_인원계획표 _적격 _도급내역_도급내역" xfId="8587"/>
    <cellStyle name="_인원계획표 _적격 _도급내역_도급내역(1차분5억)" xfId="8588"/>
    <cellStyle name="_인원계획표 _적격 _도급내역_도급내역(2차분200억내역분개)" xfId="8589"/>
    <cellStyle name="_인원계획표 _적격 _도급내역_도급내역(2차분수정)" xfId="8590"/>
    <cellStyle name="_인원계획표 _적격 _도급내역_도급내역(검토)" xfId="8591"/>
    <cellStyle name="_인원계획표 _적격 _도급내역_도급내역(내역분개)" xfId="8592"/>
    <cellStyle name="_인원계획표 _적격 _도급내역_도급내역(내역분개)-연습" xfId="8593"/>
    <cellStyle name="_인원계획표 _적격 _도급내역_도급내역(수정070116)" xfId="8594"/>
    <cellStyle name="_인원계획표 _적격 _도급내역_도급내역_도급내역(검토)" xfId="8595"/>
    <cellStyle name="_인원계획표 _적격 _도급내역_도급내역_도급내역(검토)_도급내역(2차분수정)" xfId="8596"/>
    <cellStyle name="_인원계획표 _적격 _도급내역_도급내역_도급내역(검토)_도급내역(검토)" xfId="8597"/>
    <cellStyle name="_인원계획표 _적격 _도급내역_도급내역5억" xfId="8598"/>
    <cellStyle name="_인원계획표 _적격 _도급내역_물가변동총괄표" xfId="8599"/>
    <cellStyle name="_인원계획표 _적격 _도급내역_설계변경(전체)" xfId="8600"/>
    <cellStyle name="_인원계획표 _적격 _도급내역_설계서(전체1회)" xfId="8601"/>
    <cellStyle name="_인원계획표 _적격 _도급내역_설계서(전체2회)" xfId="8602"/>
    <cellStyle name="_인원계획표 _적격 _도급내역_신진자재" xfId="8603"/>
    <cellStyle name="_인원계획표 _적격 _도급내역_토공 구간 분개-확정" xfId="8604"/>
    <cellStyle name="_인원계획표 _적격 _도급내역_포항 영일만항 배후도로 1차계획변경(안)" xfId="8605"/>
    <cellStyle name="_인원계획표 _적격 _도급내역_포항 영일만항 배후도로(1차당초)" xfId="8606"/>
    <cellStyle name="_인원계획표 _적격 _도급내역서(1차계약분)" xfId="8607"/>
    <cellStyle name="_인원계획표 _적격 _도급내역서(1차계약분)_2003(당초변경)내역서" xfId="8608"/>
    <cellStyle name="_인원계획표 _적격 _도급내역서(1차계약분)_2차년도분(당초변경내역서)" xfId="8609"/>
    <cellStyle name="_인원계획표 _적격 _도급내역서(1차계약분)_2차분(3회변경)" xfId="8610"/>
    <cellStyle name="_인원계획표 _적격 _도급내역서(1차계약분)_경기북부2차 설계변경(전체2회 2차1회) 현황(041213)" xfId="8611"/>
    <cellStyle name="_인원계획표 _적격 _도급내역서(1차계약분)_도급내역" xfId="8612"/>
    <cellStyle name="_인원계획표 _적격 _도급내역서(1차계약분)_도급내역(당초변경)" xfId="8613"/>
    <cellStyle name="_인원계획표 _적격 _도급내역서(1차계약분)_설계변경시험횟수" xfId="8614"/>
    <cellStyle name="_인원계획표 _적격 _도급내역서(1차계약분)_시험비산출" xfId="8615"/>
    <cellStyle name="_인원계획표 _적격 _도급내역서(1차계약분)_전체(2회)ESC산출" xfId="8616"/>
    <cellStyle name="_인원계획표 _적격 _도급내역서(1차계약분)_전체(당초변경)내역서" xfId="8617"/>
    <cellStyle name="_인원계획표 _적격 _도급내역서(1차계약분)_전체(당초변경)내역서(2회)" xfId="8618"/>
    <cellStyle name="_인원계획표 _적격 _도급내역서(1차계약분)_전체분(4회변경)" xfId="8619"/>
    <cellStyle name="_인원계획표 _적격 _도급내역서(1차계약분)_전체분(5회변경)" xfId="8620"/>
    <cellStyle name="_인원계획표 _적격 _동면장안1(조사기안)" xfId="8621"/>
    <cellStyle name="_인원계획표 _적격 _동면장안1(조사기안)_감포실행재작성(200405)-정열" xfId="8622"/>
    <cellStyle name="_인원계획표 _적격 _동면장안1(조사기안)_활주로 도급내역" xfId="8623"/>
    <cellStyle name="_인원계획표 _적격 _무안광주실행(2003.03.20)" xfId="8624"/>
    <cellStyle name="_인원계획표 _적격 _무안광주실행(2003.03.20)_감포실행재작성(200405)-정열" xfId="8625"/>
    <cellStyle name="_인원계획표 _적격 _무안광주실행수정(2003.06.5)" xfId="8626"/>
    <cellStyle name="_인원계획표 _적격 _무안광주실행수정(2003.06.5)_감포실행재작성(200405)-정열" xfId="8627"/>
    <cellStyle name="_인원계획표 _적격 _무안광주실행조정(2003.04.24)" xfId="8628"/>
    <cellStyle name="_인원계획표 _적격 _무안광주실행조정(2003.04.24)_감포실행재작성(200405)-정열" xfId="8629"/>
    <cellStyle name="_인원계획표 _적격 _문산현장개설보고서" xfId="8630"/>
    <cellStyle name="_인원계획표 _적격 _문산현장개설보고서_2004년실행-제천도담(검토중)" xfId="8631"/>
    <cellStyle name="_인원계획표 _적격 _문산현장개설보고서_2004년실행-제천도담(검토중)_2004년실행-제천도담(승인)" xfId="8632"/>
    <cellStyle name="_인원계획표 _적격 _문산현장개설보고서_2004년실행-제천도담(검토중)_2004년실행-제천도담(승인)_잔여실행" xfId="8633"/>
    <cellStyle name="_인원계획표 _적격 _문산현장개설보고서_2004년실행-제천도담(검토중)_2005년실행" xfId="8634"/>
    <cellStyle name="_인원계획표 _적격 _문산현장개설보고서_2004년실행-제천도담(검토중)_2005년실행_잔여실행" xfId="8635"/>
    <cellStyle name="_인원계획표 _적격 _문산현장개설보고서_2004년실행-제천도담(검토중)_잔여실행" xfId="8636"/>
    <cellStyle name="_인원계획표 _적격 _문산현장개설보고서_잔여실행" xfId="8637"/>
    <cellStyle name="_인원계획표 _적격 _문산현장개설보고서_제천-도담" xfId="8638"/>
    <cellStyle name="_인원계획표 _적격 _문산현장개설보고서_제천-도담_2004년실행-제천도담(검토중)" xfId="8639"/>
    <cellStyle name="_인원계획표 _적격 _문산현장개설보고서_제천-도담_2004년실행-제천도담(검토중)_2004년실행-제천도담(승인)" xfId="8640"/>
    <cellStyle name="_인원계획표 _적격 _문산현장개설보고서_제천-도담_2004년실행-제천도담(검토중)_2004년실행-제천도담(승인)_잔여실행" xfId="8641"/>
    <cellStyle name="_인원계획표 _적격 _문산현장개설보고서_제천-도담_2004년실행-제천도담(검토중)_2005년실행" xfId="8642"/>
    <cellStyle name="_인원계획표 _적격 _문산현장개설보고서_제천-도담_2004년실행-제천도담(검토중)_2005년실행_잔여실행" xfId="8643"/>
    <cellStyle name="_인원계획표 _적격 _문산현장개설보고서_제천-도담_2004년실행-제천도담(검토중)_잔여실행" xfId="8644"/>
    <cellStyle name="_인원계획표 _적격 _문산현장개설보고서_제천-도담_단가산출서" xfId="8645"/>
    <cellStyle name="_인원계획표 _적격 _문산현장개설보고서_제천-도담_단가산출서_2004년실행-제천도담(검토중)" xfId="8646"/>
    <cellStyle name="_인원계획표 _적격 _문산현장개설보고서_제천-도담_단가산출서_2004년실행-제천도담(검토중)_2004년실행-제천도담(승인)" xfId="8647"/>
    <cellStyle name="_인원계획표 _적격 _문산현장개설보고서_제천-도담_단가산출서_2004년실행-제천도담(검토중)_2004년실행-제천도담(승인)_잔여실행" xfId="8648"/>
    <cellStyle name="_인원계획표 _적격 _문산현장개설보고서_제천-도담_단가산출서_2004년실행-제천도담(검토중)_2005년실행" xfId="8649"/>
    <cellStyle name="_인원계획표 _적격 _문산현장개설보고서_제천-도담_단가산출서_2004년실행-제천도담(검토중)_2005년실행_잔여실행" xfId="8650"/>
    <cellStyle name="_인원계획표 _적격 _문산현장개설보고서_제천-도담_단가산출서_2004년실행-제천도담(검토중)_잔여실행" xfId="8651"/>
    <cellStyle name="_인원계획표 _적격 _문산현장개설보고서_제천-도담_단가산출서_잔여실행" xfId="8652"/>
    <cellStyle name="_인원계획표 _적격 _문산현장개설보고서_제천-도담_잔여실행" xfId="8653"/>
    <cellStyle name="_인원계획표 _적격 _문산현장개설보고서_제천-도담_제천-도담" xfId="8654"/>
    <cellStyle name="_인원계획표 _적격 _문산현장개설보고서_제천-도담_제천-도담_2004년실행-제천도담(검토중)" xfId="8655"/>
    <cellStyle name="_인원계획표 _적격 _문산현장개설보고서_제천-도담_제천-도담_2004년실행-제천도담(검토중)_2004년실행-제천도담(승인)" xfId="8656"/>
    <cellStyle name="_인원계획표 _적격 _문산현장개설보고서_제천-도담_제천-도담_2004년실행-제천도담(검토중)_2004년실행-제천도담(승인)_잔여실행" xfId="8657"/>
    <cellStyle name="_인원계획표 _적격 _문산현장개설보고서_제천-도담_제천-도담_2004년실행-제천도담(검토중)_2005년실행" xfId="8658"/>
    <cellStyle name="_인원계획표 _적격 _문산현장개설보고서_제천-도담_제천-도담_2004년실행-제천도담(검토중)_2005년실행_잔여실행" xfId="8659"/>
    <cellStyle name="_인원계획표 _적격 _문산현장개설보고서_제천-도담_제천-도담_2004년실행-제천도담(검토중)_잔여실행" xfId="8660"/>
    <cellStyle name="_인원계획표 _적격 _문산현장개설보고서_제천-도담_제천-도담_잔여실행" xfId="8661"/>
    <cellStyle name="_인원계획표 _적격 _문산현장개설보고서_제천-도담_현장개설보고서(제천-도담)" xfId="8662"/>
    <cellStyle name="_인원계획표 _적격 _문산현장개설보고서_제천-도담_현장개설보고서(제천-도담)_2004년실행-제천도담(검토중)" xfId="8663"/>
    <cellStyle name="_인원계획표 _적격 _문산현장개설보고서_제천-도담_현장개설보고서(제천-도담)_2004년실행-제천도담(검토중)_2004년실행-제천도담(승인)" xfId="8664"/>
    <cellStyle name="_인원계획표 _적격 _문산현장개설보고서_제천-도담_현장개설보고서(제천-도담)_2004년실행-제천도담(검토중)_2004년실행-제천도담(승인)_잔여실행" xfId="8665"/>
    <cellStyle name="_인원계획표 _적격 _문산현장개설보고서_제천-도담_현장개설보고서(제천-도담)_2004년실행-제천도담(검토중)_2005년실행" xfId="8666"/>
    <cellStyle name="_인원계획표 _적격 _문산현장개설보고서_제천-도담_현장개설보고서(제천-도담)_2004년실행-제천도담(검토중)_2005년실행_잔여실행" xfId="8667"/>
    <cellStyle name="_인원계획표 _적격 _문산현장개설보고서_제천-도담_현장개설보고서(제천-도담)_2004년실행-제천도담(검토중)_잔여실행" xfId="8668"/>
    <cellStyle name="_인원계획표 _적격 _문산현장개설보고서_제천-도담_현장개설보고서(제천-도담)_잔여실행" xfId="8669"/>
    <cellStyle name="_인원계획표 _적격 _물량내역(김천)" xfId="8670"/>
    <cellStyle name="_인원계획표 _적격 _물량내역(김천)_도급내역" xfId="8671"/>
    <cellStyle name="_인원계획표 _적격 _물량내역(김천)_도급내역(검토)" xfId="8672"/>
    <cellStyle name="_인원계획표 _적격 _물량내역(김천)_도급내역(검토)_도급내역(2차분수정)" xfId="8673"/>
    <cellStyle name="_인원계획표 _적격 _물량내역(김천)_도급내역(검토)_도급내역(검토)" xfId="8674"/>
    <cellStyle name="_인원계획표 _적격 _물량내역(김천)_도급내역_1.ES(전체)" xfId="8675"/>
    <cellStyle name="_인원계획표 _적격 _물량내역(김천)_도급내역_2007년 공사추진계획(136억-수정-9.20)" xfId="8676"/>
    <cellStyle name="_인원계획표 _적격 _물량내역(김천)_도급내역_2007년 공사추진계획(공구별)" xfId="8677"/>
    <cellStyle name="_인원계획표 _적격 _물량내역(김천)_도급내역_도급내역" xfId="8678"/>
    <cellStyle name="_인원계획표 _적격 _물량내역(김천)_도급내역_도급내역(1차분5억)" xfId="8679"/>
    <cellStyle name="_인원계획표 _적격 _물량내역(김천)_도급내역_도급내역(2차분200억내역분개)" xfId="8680"/>
    <cellStyle name="_인원계획표 _적격 _물량내역(김천)_도급내역_도급내역(2차분수정)" xfId="8681"/>
    <cellStyle name="_인원계획표 _적격 _물량내역(김천)_도급내역_도급내역(검토)" xfId="8682"/>
    <cellStyle name="_인원계획표 _적격 _물량내역(김천)_도급내역_도급내역(내역분개)" xfId="8683"/>
    <cellStyle name="_인원계획표 _적격 _물량내역(김천)_도급내역_도급내역(내역분개)-연습" xfId="8684"/>
    <cellStyle name="_인원계획표 _적격 _물량내역(김천)_도급내역_도급내역(수정070116)" xfId="8685"/>
    <cellStyle name="_인원계획표 _적격 _물량내역(김천)_도급내역_도급내역_도급내역(검토)" xfId="8686"/>
    <cellStyle name="_인원계획표 _적격 _물량내역(김천)_도급내역_도급내역_도급내역(검토)_도급내역(2차분수정)" xfId="8687"/>
    <cellStyle name="_인원계획표 _적격 _물량내역(김천)_도급내역_도급내역_도급내역(검토)_도급내역(검토)" xfId="8688"/>
    <cellStyle name="_인원계획표 _적격 _물량내역(김천)_도급내역_도급내역5억" xfId="8689"/>
    <cellStyle name="_인원계획표 _적격 _물량내역(김천)_도급내역_물가변동총괄표" xfId="8690"/>
    <cellStyle name="_인원계획표 _적격 _물량내역(김천)_도급내역_설계변경(전체)" xfId="8691"/>
    <cellStyle name="_인원계획표 _적격 _물량내역(김천)_도급내역_설계서(전체1회)" xfId="8692"/>
    <cellStyle name="_인원계획표 _적격 _물량내역(김천)_도급내역_설계서(전체2회)" xfId="8693"/>
    <cellStyle name="_인원계획표 _적격 _물량내역(김천)_도급내역_신진자재" xfId="8694"/>
    <cellStyle name="_인원계획표 _적격 _물량내역(김천)_도급내역_토공 구간 분개-확정" xfId="8695"/>
    <cellStyle name="_인원계획표 _적격 _물량내역(김천)_도급내역_포항 영일만항 배후도로 1차계획변경(안)" xfId="8696"/>
    <cellStyle name="_인원계획표 _적격 _물량내역(김천)_도급내역_포항 영일만항 배후도로(1차당초)" xfId="8697"/>
    <cellStyle name="_인원계획표 _적격 _반곡~개야간" xfId="8698"/>
    <cellStyle name="_인원계획표 _적격 _사본 - 2002.12 변경 설계서" xfId="8699"/>
    <cellStyle name="_인원계획표 _적격 _사본 - 2002.12 변경 설계서_기성5차1회" xfId="8700"/>
    <cellStyle name="_인원계획표 _적격 _사본 - 2002.12 변경 설계서_실정보고(삼정교터파기검측)변경2" xfId="8701"/>
    <cellStyle name="_인원계획표 _적격 _사본 - 2002.12 변경 설계서_실정보고(삼정교터파기검측)변경2_기성5차1회" xfId="8702"/>
    <cellStyle name="_인원계획표 _적격 _사본 - 2차발주설계" xfId="8703"/>
    <cellStyle name="_인원계획표 _적격 _사본 - 2차발주설계_기성5차1회" xfId="8704"/>
    <cellStyle name="_인원계획표 _적격 _사본 - 침매함제작장조성개략공사비10.29(낙찰율92.02%)" xfId="8705"/>
    <cellStyle name="_인원계획표 _적격 _사본 - 침매함제작장조성개략공사비10.29(낙찰율92.02%)_임시적출장(3.25)" xfId="8706"/>
    <cellStyle name="_인원계획표 _적격 _사본임-창원반송정수장 오존공정 도입공사(도급)-2" xfId="8707"/>
    <cellStyle name="_인원계획표 _적격 _산출내역(전기11.21)" xfId="8708"/>
    <cellStyle name="_인원계획표 _적격 _산출내역(전기11.21)_0.창원반송정수장 오존공정 도입공사(정수설비)-1" xfId="8709"/>
    <cellStyle name="_인원계획표 _적격 _산출내역(전기11.21)_사본임-창원반송정수장 오존공정 도입공사(도급)-2" xfId="8710"/>
    <cellStyle name="_인원계획표 _적격 _산출내역(전기11.21)_순공사비(전체분)_20070504_PAC 회수금삭제" xfId="8711"/>
    <cellStyle name="_인원계획표 _적격 _산출내역(전기11.21)_순공사비(전체분)_20070504_PAC 회수금삭제_0.창원반송정수장 오존공정 도입공사(정수설비)-1" xfId="8712"/>
    <cellStyle name="_인원계획표 _적격 _산출내역(전기11.21)_순공사비(전체분)_20070504_PAC 회수금삭제_사본임-창원반송정수장 오존공정 도입공사(도급)-2" xfId="8713"/>
    <cellStyle name="_인원계획표 _적격 _산출내역(전기11.21)_순공사비(전체분)_20070504_PAC 회수금삭제_순공사비(전체분)_20070504_PAC 회수금삭제" xfId="8714"/>
    <cellStyle name="_인원계획표 _적격 _산출내역(전기11.21)_순공사비(전체분)_20070504_PAC 회수금삭제_순공사비(전체분)_20070504_PAC 회수금삭제_0.창원반송정수장 오존공정 도입공사(정수설비)-1" xfId="8715"/>
    <cellStyle name="_인원계획표 _적격 _산출내역(전기11.21)_순공사비(전체분)_20070504_PAC 회수금삭제_순공사비(전체분)_20070504_PAC 회수금삭제_사본임-창원반송정수장 오존공정 도입공사(도급)-2" xfId="8716"/>
    <cellStyle name="_인원계획표 _적격 _산출내역(전기11.21)_순공사비(전체분)_20070504_PAC 회수금삭제_순공사비(전체분)_20070504_PAC 회수금삭제_창원반송정수장 오존공정 도입공사(도급)-2" xfId="8717"/>
    <cellStyle name="_인원계획표 _적격 _산출내역(전기11.21)_순공사비(전체분)_20070504_PAC 회수금삭제_창원반송정수장 오존공정 도입공사(도급)-2" xfId="8718"/>
    <cellStyle name="_인원계획표 _적격 _산출내역(전기11.21)_창원반송정수장 오존공정 도입공사(도급)-2" xfId="8719"/>
    <cellStyle name="_인원계획표 _적격 _산출내역(전기11.21)_총괄집계및영구설비내역12.22" xfId="8720"/>
    <cellStyle name="_인원계획표 _적격 _산출내역(전기11.21)_총괄집계및영구설비내역12.22_0.창원반송정수장 오존공정 도입공사(정수설비)-1" xfId="8721"/>
    <cellStyle name="_인원계획표 _적격 _산출내역(전기11.21)_총괄집계및영구설비내역12.22_사본임-창원반송정수장 오존공정 도입공사(도급)-2" xfId="8722"/>
    <cellStyle name="_인원계획표 _적격 _산출내역(전기11.21)_총괄집계및영구설비내역12.22_순공사비(전체분)_20070504_PAC 회수금삭제" xfId="8723"/>
    <cellStyle name="_인원계획표 _적격 _산출내역(전기11.21)_총괄집계및영구설비내역12.22_순공사비(전체분)_20070504_PAC 회수금삭제_0.창원반송정수장 오존공정 도입공사(정수설비)-1" xfId="8724"/>
    <cellStyle name="_인원계획표 _적격 _산출내역(전기11.21)_총괄집계및영구설비내역12.22_순공사비(전체분)_20070504_PAC 회수금삭제_사본임-창원반송정수장 오존공정 도입공사(도급)-2" xfId="8725"/>
    <cellStyle name="_인원계획표 _적격 _산출내역(전기11.21)_총괄집계및영구설비내역12.22_순공사비(전체분)_20070504_PAC 회수금삭제_순공사비(전체분)_20070504_PAC 회수금삭제" xfId="8726"/>
    <cellStyle name="_인원계획표 _적격 _산출내역(전기11.21)_총괄집계및영구설비내역12.22_순공사비(전체분)_20070504_PAC 회수금삭제_순공사비(전체분)_20070504_PAC 회수금삭제_0.창원반송정수장 오존공정 도입공사(정수설비)-1" xfId="8727"/>
    <cellStyle name="_인원계획표 _적격 _산출내역(전기11.21)_총괄집계및영구설비내역12.22_순공사비(전체분)_20070504_PAC 회수금삭제_순공사비(전체분)_20070504_PAC 회수금삭제_사본임-창원반송정수장 오존공정 도입공사(도급)-2" xfId="8728"/>
    <cellStyle name="_인원계획표 _적격 _산출내역(전기11.21)_총괄집계및영구설비내역12.22_순공사비(전체분)_20070504_PAC 회수금삭제_순공사비(전체분)_20070504_PAC 회수금삭제_창원반송정수장 오존공정 도입공사(도급)-2" xfId="8729"/>
    <cellStyle name="_인원계획표 _적격 _산출내역(전기11.21)_총괄집계및영구설비내역12.22_순공사비(전체분)_20070504_PAC 회수금삭제_창원반송정수장 오존공정 도입공사(도급)-2" xfId="8730"/>
    <cellStyle name="_인원계획표 _적격 _산출내역(전기11.21)_총괄집계및영구설비내역12.22_창원반송정수장 오존공정 도입공사(도급)-2" xfId="8731"/>
    <cellStyle name="_인원계획표 _적격 _산출내역서(양식검토)" xfId="8732"/>
    <cellStyle name="_인원계획표 _적격 _산출내역서(양식검토)_0.창원반송정수장 오존공정 도입공사(정수설비)-1" xfId="8733"/>
    <cellStyle name="_인원계획표 _적격 _산출내역서(양식검토)_사본임-창원반송정수장 오존공정 도입공사(도급)-2" xfId="8734"/>
    <cellStyle name="_인원계획표 _적격 _산출내역서(양식검토)_순공사비(전체분)_20070504_PAC 회수금삭제" xfId="8735"/>
    <cellStyle name="_인원계획표 _적격 _산출내역서(양식검토)_순공사비(전체분)_20070504_PAC 회수금삭제_0.창원반송정수장 오존공정 도입공사(정수설비)-1" xfId="8736"/>
    <cellStyle name="_인원계획표 _적격 _산출내역서(양식검토)_순공사비(전체분)_20070504_PAC 회수금삭제_사본임-창원반송정수장 오존공정 도입공사(도급)-2" xfId="8737"/>
    <cellStyle name="_인원계획표 _적격 _산출내역서(양식검토)_순공사비(전체분)_20070504_PAC 회수금삭제_순공사비(전체분)_20070504_PAC 회수금삭제" xfId="8738"/>
    <cellStyle name="_인원계획표 _적격 _산출내역서(양식검토)_순공사비(전체분)_20070504_PAC 회수금삭제_순공사비(전체분)_20070504_PAC 회수금삭제_0.창원반송정수장 오존공정 도입공사(정수설비)-1" xfId="8739"/>
    <cellStyle name="_인원계획표 _적격 _산출내역서(양식검토)_순공사비(전체분)_20070504_PAC 회수금삭제_순공사비(전체분)_20070504_PAC 회수금삭제_사본임-창원반송정수장 오존공정 도입공사(도급)-2" xfId="8740"/>
    <cellStyle name="_인원계획표 _적격 _산출내역서(양식검토)_순공사비(전체분)_20070504_PAC 회수금삭제_순공사비(전체분)_20070504_PAC 회수금삭제_창원반송정수장 오존공정 도입공사(도급)-2" xfId="8741"/>
    <cellStyle name="_인원계획표 _적격 _산출내역서(양식검토)_순공사비(전체분)_20070504_PAC 회수금삭제_창원반송정수장 오존공정 도입공사(도급)-2" xfId="8742"/>
    <cellStyle name="_인원계획표 _적격 _산출내역서(양식검토)_창원반송정수장 오존공정 도입공사(도급)-2" xfId="8743"/>
    <cellStyle name="_인원계획표 _적격 _상무대 입찰내역 (남해낙찰)" xfId="8744"/>
    <cellStyle name="_인원계획표 _적격 _상무대 입찰내역 (남해낙찰)_남한산성내역서1227" xfId="8745"/>
    <cellStyle name="_인원계획표 _적격 _상무대 입찰내역 (남해낙찰)_대치유수지수경설비-설계내역-0715" xfId="8746"/>
    <cellStyle name="_인원계획표 _적격 _상무대 입찰내역 (남해낙찰)_대치유수지수경설비-설계내역-0715_남한산성내역서1227" xfId="8747"/>
    <cellStyle name="_인원계획표 _적격 _상무대 입찰내역 (남해낙찰)_대치유수지수경설비-설계내역-0715_이수교차로주변친수시설-인공폭포설비" xfId="8748"/>
    <cellStyle name="_인원계획표 _적격 _상무대 입찰내역 (남해낙찰)_대치유수지수경설비-설계내역-0715_이수교차로주변친수시설-인공폭포설비_남한산성내역서1227" xfId="8749"/>
    <cellStyle name="_인원계획표 _적격 _상무대 입찰내역 (남해낙찰)_대치유수지수경설비-설계내역-0715_이수교차로주변친수시설-인공폭포설비-0907" xfId="8750"/>
    <cellStyle name="_인원계획표 _적격 _상무대 입찰내역 (남해낙찰)_대치유수지수경설비-설계내역-0715_이수교차로주변친수시설-인공폭포설비-0907_남한산성내역서1227" xfId="8751"/>
    <cellStyle name="_인원계획표 _적격 _상무대 입찰내역 (남해낙찰)_대치유수지수경설비-설계내역-2차발송-0811" xfId="8752"/>
    <cellStyle name="_인원계획표 _적격 _상무대 입찰내역 (남해낙찰)_대치유수지수경설비-설계내역-2차발송-0811_남한산성내역서1227" xfId="8753"/>
    <cellStyle name="_인원계획표 _적격 _상무대 입찰내역 (남해낙찰)_대치유수지수경설비-설계내역-2차발송-0811_이수교차로주변친수시설-인공폭포설비" xfId="8754"/>
    <cellStyle name="_인원계획표 _적격 _상무대 입찰내역 (남해낙찰)_대치유수지수경설비-설계내역-2차발송-0811_이수교차로주변친수시설-인공폭포설비_남한산성내역서1227" xfId="8755"/>
    <cellStyle name="_인원계획표 _적격 _상무대 입찰내역 (남해낙찰)_대치유수지수경설비-설계내역-2차발송-0811_이수교차로주변친수시설-인공폭포설비-0907" xfId="8756"/>
    <cellStyle name="_인원계획표 _적격 _상무대 입찰내역 (남해낙찰)_대치유수지수경설비-설계내역-2차발송-0811_이수교차로주변친수시설-인공폭포설비-0907_남한산성내역서1227" xfId="8757"/>
    <cellStyle name="_인원계획표 _적격 _상무대 하도급사항" xfId="8758"/>
    <cellStyle name="_인원계획표 _적격 _상무대 하도급사항_남한산성내역서1227" xfId="8759"/>
    <cellStyle name="_인원계획표 _적격 _상무대 하도급사항_대치유수지수경설비-설계내역-0715" xfId="8760"/>
    <cellStyle name="_인원계획표 _적격 _상무대 하도급사항_대치유수지수경설비-설계내역-0715_남한산성내역서1227" xfId="8761"/>
    <cellStyle name="_인원계획표 _적격 _상무대 하도급사항_대치유수지수경설비-설계내역-0715_이수교차로주변친수시설-인공폭포설비" xfId="8762"/>
    <cellStyle name="_인원계획표 _적격 _상무대 하도급사항_대치유수지수경설비-설계내역-0715_이수교차로주변친수시설-인공폭포설비_남한산성내역서1227" xfId="8763"/>
    <cellStyle name="_인원계획표 _적격 _상무대 하도급사항_대치유수지수경설비-설계내역-0715_이수교차로주변친수시설-인공폭포설비-0907" xfId="8764"/>
    <cellStyle name="_인원계획표 _적격 _상무대 하도급사항_대치유수지수경설비-설계내역-0715_이수교차로주변친수시설-인공폭포설비-0907_남한산성내역서1227" xfId="8765"/>
    <cellStyle name="_인원계획표 _적격 _상무대 하도급사항_대치유수지수경설비-설계내역-2차발송-0811" xfId="8766"/>
    <cellStyle name="_인원계획표 _적격 _상무대 하도급사항_대치유수지수경설비-설계내역-2차발송-0811_남한산성내역서1227" xfId="8767"/>
    <cellStyle name="_인원계획표 _적격 _상무대 하도급사항_대치유수지수경설비-설계내역-2차발송-0811_이수교차로주변친수시설-인공폭포설비" xfId="8768"/>
    <cellStyle name="_인원계획표 _적격 _상무대 하도급사항_대치유수지수경설비-설계내역-2차발송-0811_이수교차로주변친수시설-인공폭포설비_남한산성내역서1227" xfId="8769"/>
    <cellStyle name="_인원계획표 _적격 _상무대 하도급사항_대치유수지수경설비-설계내역-2차발송-0811_이수교차로주변친수시설-인공폭포설비-0907" xfId="8770"/>
    <cellStyle name="_인원계획표 _적격 _상무대 하도급사항_대치유수지수경설비-설계내역-2차발송-0811_이수교차로주변친수시설-인공폭포설비-0907_남한산성내역서1227" xfId="8771"/>
    <cellStyle name="_인원계획표 _적격 _설계변경" xfId="8772"/>
    <cellStyle name="_인원계획표 _적격 _설계변경_기성5차1회" xfId="8773"/>
    <cellStyle name="_인원계획표 _적격 _설계변경_실정보고(삼정교터파기검측)변경2" xfId="8774"/>
    <cellStyle name="_인원계획표 _적격 _설계변경_실정보고(삼정교터파기검측)변경2_기성5차1회" xfId="8775"/>
    <cellStyle name="_인원계획표 _적격 _설계변경승인요청(노은택지중복수량공제)" xfId="8776"/>
    <cellStyle name="_인원계획표 _적격 _설계설명서" xfId="8777"/>
    <cellStyle name="_인원계획표 _적격 _설계설명서_기성5차1회" xfId="8778"/>
    <cellStyle name="_인원계획표 _적격 _수원테크노(기안)" xfId="8779"/>
    <cellStyle name="_인원계획표 _적격 _수원테크노(기안)_활주로 도급내역" xfId="8780"/>
    <cellStyle name="_인원계획표 _적격 _순공사비(전체분)_20070504_PAC 회수금삭제" xfId="8781"/>
    <cellStyle name="_인원계획표 _적격 _순공사비(전체분)_20070504_PAC 회수금삭제_0.창원반송정수장 오존공정 도입공사(정수설비)-1" xfId="8782"/>
    <cellStyle name="_인원계획표 _적격 _순공사비(전체분)_20070504_PAC 회수금삭제_사본임-창원반송정수장 오존공정 도입공사(도급)-2" xfId="8783"/>
    <cellStyle name="_인원계획표 _적격 _순공사비(전체분)_20070504_PAC 회수금삭제_순공사비(전체분)_20070504_PAC 회수금삭제" xfId="8784"/>
    <cellStyle name="_인원계획표 _적격 _순공사비(전체분)_20070504_PAC 회수금삭제_순공사비(전체분)_20070504_PAC 회수금삭제_0.창원반송정수장 오존공정 도입공사(정수설비)-1" xfId="8785"/>
    <cellStyle name="_인원계획표 _적격 _순공사비(전체분)_20070504_PAC 회수금삭제_순공사비(전체분)_20070504_PAC 회수금삭제_사본임-창원반송정수장 오존공정 도입공사(도급)-2" xfId="8786"/>
    <cellStyle name="_인원계획표 _적격 _순공사비(전체분)_20070504_PAC 회수금삭제_순공사비(전체분)_20070504_PAC 회수금삭제_창원반송정수장 오존공정 도입공사(도급)-2" xfId="8787"/>
    <cellStyle name="_인원계획표 _적격 _순공사비(전체분)_20070504_PAC 회수금삭제_창원반송정수장 오존공정 도입공사(도급)-2" xfId="8788"/>
    <cellStyle name="_인원계획표 _적격 _신갈수지부대" xfId="8789"/>
    <cellStyle name="_인원계획표 _적격 _실정보고(삼정교터파기검측)변경2" xfId="8790"/>
    <cellStyle name="_인원계획표 _적격 _실정보고(삼정교터파기검측)변경2_기성5차1회" xfId="8791"/>
    <cellStyle name="_인원계획표 _적격 _실행내역2001년1월변경" xfId="8792"/>
    <cellStyle name="_인원계획표 _적격 _실행내역2001년1월변경_2003년실행양식" xfId="8793"/>
    <cellStyle name="_인원계획표 _적격 _실행내역2001년1월변경_2003년실행양식_2004년실행-제천도담(검토중)" xfId="8794"/>
    <cellStyle name="_인원계획표 _적격 _실행내역2001년1월변경_2003년실행양식_2004년실행-제천도담(검토중)_2004년실행-제천도담(승인)" xfId="8795"/>
    <cellStyle name="_인원계획표 _적격 _실행내역2001년1월변경_2003년실행양식_2004년실행-제천도담(검토중)_2004년실행-제천도담(승인)_잔여실행" xfId="8796"/>
    <cellStyle name="_인원계획표 _적격 _실행내역2001년1월변경_2003년실행양식_2004년실행-제천도담(검토중)_2005년실행" xfId="8797"/>
    <cellStyle name="_인원계획표 _적격 _실행내역2001년1월변경_2003년실행양식_2004년실행-제천도담(검토중)_2005년실행_잔여실행" xfId="8798"/>
    <cellStyle name="_인원계획표 _적격 _실행내역2001년1월변경_2003년실행양식_2004년실행-제천도담(검토중)_잔여실행" xfId="8799"/>
    <cellStyle name="_인원계획표 _적격 _실행내역2001년1월변경_2003년실행양식_잔여실행" xfId="8800"/>
    <cellStyle name="_인원계획표 _적격 _실행내역2001년1월변경_2003년실행양식_제천-도담" xfId="8801"/>
    <cellStyle name="_인원계획표 _적격 _실행내역2001년1월변경_2003년실행양식_제천-도담_2004년실행-제천도담(검토중)" xfId="8802"/>
    <cellStyle name="_인원계획표 _적격 _실행내역2001년1월변경_2003년실행양식_제천-도담_2004년실행-제천도담(검토중)_2004년실행-제천도담(승인)" xfId="8803"/>
    <cellStyle name="_인원계획표 _적격 _실행내역2001년1월변경_2003년실행양식_제천-도담_2004년실행-제천도담(검토중)_2004년실행-제천도담(승인)_잔여실행" xfId="8804"/>
    <cellStyle name="_인원계획표 _적격 _실행내역2001년1월변경_2003년실행양식_제천-도담_2004년실행-제천도담(검토중)_2005년실행" xfId="8805"/>
    <cellStyle name="_인원계획표 _적격 _실행내역2001년1월변경_2003년실행양식_제천-도담_2004년실행-제천도담(검토중)_2005년실행_잔여실행" xfId="8806"/>
    <cellStyle name="_인원계획표 _적격 _실행내역2001년1월변경_2003년실행양식_제천-도담_2004년실행-제천도담(검토중)_잔여실행" xfId="8807"/>
    <cellStyle name="_인원계획표 _적격 _실행내역2001년1월변경_2003년실행양식_제천-도담_단가산출서" xfId="8808"/>
    <cellStyle name="_인원계획표 _적격 _실행내역2001년1월변경_2003년실행양식_제천-도담_단가산출서_2004년실행-제천도담(검토중)" xfId="8809"/>
    <cellStyle name="_인원계획표 _적격 _실행내역2001년1월변경_2003년실행양식_제천-도담_단가산출서_2004년실행-제천도담(검토중)_2004년실행-제천도담(승인)" xfId="8810"/>
    <cellStyle name="_인원계획표 _적격 _실행내역2001년1월변경_2003년실행양식_제천-도담_단가산출서_2004년실행-제천도담(검토중)_2004년실행-제천도담(승인)_잔여실행" xfId="8811"/>
    <cellStyle name="_인원계획표 _적격 _실행내역2001년1월변경_2003년실행양식_제천-도담_단가산출서_2004년실행-제천도담(검토중)_2005년실행" xfId="8812"/>
    <cellStyle name="_인원계획표 _적격 _실행내역2001년1월변경_2003년실행양식_제천-도담_단가산출서_2004년실행-제천도담(검토중)_2005년실행_잔여실행" xfId="8813"/>
    <cellStyle name="_인원계획표 _적격 _실행내역2001년1월변경_2003년실행양식_제천-도담_단가산출서_2004년실행-제천도담(검토중)_잔여실행" xfId="8814"/>
    <cellStyle name="_인원계획표 _적격 _실행내역2001년1월변경_2003년실행양식_제천-도담_단가산출서_잔여실행" xfId="8815"/>
    <cellStyle name="_인원계획표 _적격 _실행내역2001년1월변경_2003년실행양식_제천-도담_잔여실행" xfId="8816"/>
    <cellStyle name="_인원계획표 _적격 _실행내역2001년1월변경_2003년실행양식_제천-도담_제천-도담" xfId="8817"/>
    <cellStyle name="_인원계획표 _적격 _실행내역2001년1월변경_2003년실행양식_제천-도담_제천-도담_2004년실행-제천도담(검토중)" xfId="8818"/>
    <cellStyle name="_인원계획표 _적격 _실행내역2001년1월변경_2003년실행양식_제천-도담_제천-도담_2004년실행-제천도담(검토중)_2004년실행-제천도담(승인)" xfId="8819"/>
    <cellStyle name="_인원계획표 _적격 _실행내역2001년1월변경_2003년실행양식_제천-도담_제천-도담_2004년실행-제천도담(검토중)_2004년실행-제천도담(승인)_잔여실행" xfId="8820"/>
    <cellStyle name="_인원계획표 _적격 _실행내역2001년1월변경_2003년실행양식_제천-도담_제천-도담_2004년실행-제천도담(검토중)_2005년실행" xfId="8821"/>
    <cellStyle name="_인원계획표 _적격 _실행내역2001년1월변경_2003년실행양식_제천-도담_제천-도담_2004년실행-제천도담(검토중)_2005년실행_잔여실행" xfId="8822"/>
    <cellStyle name="_인원계획표 _적격 _실행내역2001년1월변경_2003년실행양식_제천-도담_제천-도담_2004년실행-제천도담(검토중)_잔여실행" xfId="8823"/>
    <cellStyle name="_인원계획표 _적격 _실행내역2001년1월변경_2003년실행양식_제천-도담_제천-도담_잔여실행" xfId="8824"/>
    <cellStyle name="_인원계획표 _적격 _실행내역2001년1월변경_2003년실행양식_제천-도담_현장개설보고서(제천-도담)" xfId="8825"/>
    <cellStyle name="_인원계획표 _적격 _실행내역2001년1월변경_2003년실행양식_제천-도담_현장개설보고서(제천-도담)_2004년실행-제천도담(검토중)" xfId="8826"/>
    <cellStyle name="_인원계획표 _적격 _실행내역2001년1월변경_2003년실행양식_제천-도담_현장개설보고서(제천-도담)_2004년실행-제천도담(검토중)_2004년실행-제천도담(승인)" xfId="8827"/>
    <cellStyle name="_인원계획표 _적격 _실행내역2001년1월변경_2003년실행양식_제천-도담_현장개설보고서(제천-도담)_2004년실행-제천도담(검토중)_2004년실행-제천도담(승인)_잔여실행" xfId="8828"/>
    <cellStyle name="_인원계획표 _적격 _실행내역2001년1월변경_2003년실행양식_제천-도담_현장개설보고서(제천-도담)_2004년실행-제천도담(검토중)_2005년실행" xfId="8829"/>
    <cellStyle name="_인원계획표 _적격 _실행내역2001년1월변경_2003년실행양식_제천-도담_현장개설보고서(제천-도담)_2004년실행-제천도담(검토중)_2005년실행_잔여실행" xfId="8830"/>
    <cellStyle name="_인원계획표 _적격 _실행내역2001년1월변경_2003년실행양식_제천-도담_현장개설보고서(제천-도담)_2004년실행-제천도담(검토중)_잔여실행" xfId="8831"/>
    <cellStyle name="_인원계획표 _적격 _실행내역2001년1월변경_2003년실행양식_제천-도담_현장개설보고서(제천-도담)_잔여실행" xfId="8832"/>
    <cellStyle name="_인원계획표 _적격 _실행내역2001년1월변경_2004년실행-제천도담(검토중)" xfId="8833"/>
    <cellStyle name="_인원계획표 _적격 _실행내역2001년1월변경_2004년실행-제천도담(검토중)_2004년실행-제천도담(승인)" xfId="8834"/>
    <cellStyle name="_인원계획표 _적격 _실행내역2001년1월변경_2004년실행-제천도담(검토중)_2004년실행-제천도담(승인)_잔여실행" xfId="8835"/>
    <cellStyle name="_인원계획표 _적격 _실행내역2001년1월변경_2004년실행-제천도담(검토중)_2005년실행" xfId="8836"/>
    <cellStyle name="_인원계획표 _적격 _실행내역2001년1월변경_2004년실행-제천도담(검토중)_2005년실행_잔여실행" xfId="8837"/>
    <cellStyle name="_인원계획표 _적격 _실행내역2001년1월변경_2004년실행-제천도담(검토중)_잔여실행" xfId="8838"/>
    <cellStyle name="_인원계획표 _적격 _실행내역2001년1월변경_단가산출서" xfId="8839"/>
    <cellStyle name="_인원계획표 _적격 _실행내역2001년1월변경_단가산출서_2004년실행-제천도담(검토중)" xfId="8840"/>
    <cellStyle name="_인원계획표 _적격 _실행내역2001년1월변경_단가산출서_2004년실행-제천도담(검토중)_2004년실행-제천도담(승인)" xfId="8841"/>
    <cellStyle name="_인원계획표 _적격 _실행내역2001년1월변경_단가산출서_2004년실행-제천도담(검토중)_2004년실행-제천도담(승인)_잔여실행" xfId="8842"/>
    <cellStyle name="_인원계획표 _적격 _실행내역2001년1월변경_단가산출서_2004년실행-제천도담(검토중)_2005년실행" xfId="8843"/>
    <cellStyle name="_인원계획표 _적격 _실행내역2001년1월변경_단가산출서_2004년실행-제천도담(검토중)_2005년실행_잔여실행" xfId="8844"/>
    <cellStyle name="_인원계획표 _적격 _실행내역2001년1월변경_단가산출서_2004년실행-제천도담(검토중)_잔여실행" xfId="8845"/>
    <cellStyle name="_인원계획표 _적격 _실행내역2001년1월변경_단가산출서_잔여실행" xfId="8846"/>
    <cellStyle name="_인원계획표 _적격 _실행내역2001년1월변경_문산현장개설보고서" xfId="8847"/>
    <cellStyle name="_인원계획표 _적격 _실행내역2001년1월변경_문산현장개설보고서_2004년실행-제천도담(검토중)" xfId="8848"/>
    <cellStyle name="_인원계획표 _적격 _실행내역2001년1월변경_문산현장개설보고서_2004년실행-제천도담(검토중)_2004년실행-제천도담(승인)" xfId="8849"/>
    <cellStyle name="_인원계획표 _적격 _실행내역2001년1월변경_문산현장개설보고서_2004년실행-제천도담(검토중)_2004년실행-제천도담(승인)_잔여실행" xfId="8850"/>
    <cellStyle name="_인원계획표 _적격 _실행내역2001년1월변경_문산현장개설보고서_2004년실행-제천도담(검토중)_2005년실행" xfId="8851"/>
    <cellStyle name="_인원계획표 _적격 _실행내역2001년1월변경_문산현장개설보고서_2004년실행-제천도담(검토중)_2005년실행_잔여실행" xfId="8852"/>
    <cellStyle name="_인원계획표 _적격 _실행내역2001년1월변경_문산현장개설보고서_2004년실행-제천도담(검토중)_잔여실행" xfId="8853"/>
    <cellStyle name="_인원계획표 _적격 _실행내역2001년1월변경_문산현장개설보고서_잔여실행" xfId="8854"/>
    <cellStyle name="_인원계획표 _적격 _실행내역2001년1월변경_문산현장개설보고서_제천-도담" xfId="8855"/>
    <cellStyle name="_인원계획표 _적격 _실행내역2001년1월변경_문산현장개설보고서_제천-도담_2004년실행-제천도담(검토중)" xfId="8856"/>
    <cellStyle name="_인원계획표 _적격 _실행내역2001년1월변경_문산현장개설보고서_제천-도담_2004년실행-제천도담(검토중)_2004년실행-제천도담(승인)" xfId="8857"/>
    <cellStyle name="_인원계획표 _적격 _실행내역2001년1월변경_문산현장개설보고서_제천-도담_2004년실행-제천도담(검토중)_2004년실행-제천도담(승인)_잔여실행" xfId="8858"/>
    <cellStyle name="_인원계획표 _적격 _실행내역2001년1월변경_문산현장개설보고서_제천-도담_2004년실행-제천도담(검토중)_2005년실행" xfId="8859"/>
    <cellStyle name="_인원계획표 _적격 _실행내역2001년1월변경_문산현장개설보고서_제천-도담_2004년실행-제천도담(검토중)_2005년실행_잔여실행" xfId="8860"/>
    <cellStyle name="_인원계획표 _적격 _실행내역2001년1월변경_문산현장개설보고서_제천-도담_2004년실행-제천도담(검토중)_잔여실행" xfId="8861"/>
    <cellStyle name="_인원계획표 _적격 _실행내역2001년1월변경_문산현장개설보고서_제천-도담_단가산출서" xfId="8862"/>
    <cellStyle name="_인원계획표 _적격 _실행내역2001년1월변경_문산현장개설보고서_제천-도담_단가산출서_2004년실행-제천도담(검토중)" xfId="8863"/>
    <cellStyle name="_인원계획표 _적격 _실행내역2001년1월변경_문산현장개설보고서_제천-도담_단가산출서_2004년실행-제천도담(검토중)_2004년실행-제천도담(승인)" xfId="8864"/>
    <cellStyle name="_인원계획표 _적격 _실행내역2001년1월변경_문산현장개설보고서_제천-도담_단가산출서_2004년실행-제천도담(검토중)_2004년실행-제천도담(승인)_잔여실행" xfId="8865"/>
    <cellStyle name="_인원계획표 _적격 _실행내역2001년1월변경_문산현장개설보고서_제천-도담_단가산출서_2004년실행-제천도담(검토중)_2005년실행" xfId="8866"/>
    <cellStyle name="_인원계획표 _적격 _실행내역2001년1월변경_문산현장개설보고서_제천-도담_단가산출서_2004년실행-제천도담(검토중)_2005년실행_잔여실행" xfId="8867"/>
    <cellStyle name="_인원계획표 _적격 _실행내역2001년1월변경_문산현장개설보고서_제천-도담_단가산출서_2004년실행-제천도담(검토중)_잔여실행" xfId="8868"/>
    <cellStyle name="_인원계획표 _적격 _실행내역2001년1월변경_문산현장개설보고서_제천-도담_단가산출서_잔여실행" xfId="8869"/>
    <cellStyle name="_인원계획표 _적격 _실행내역2001년1월변경_문산현장개설보고서_제천-도담_잔여실행" xfId="8870"/>
    <cellStyle name="_인원계획표 _적격 _실행내역2001년1월변경_문산현장개설보고서_제천-도담_제천-도담" xfId="8871"/>
    <cellStyle name="_인원계획표 _적격 _실행내역2001년1월변경_문산현장개설보고서_제천-도담_제천-도담_2004년실행-제천도담(검토중)" xfId="8872"/>
    <cellStyle name="_인원계획표 _적격 _실행내역2001년1월변경_문산현장개설보고서_제천-도담_제천-도담_2004년실행-제천도담(검토중)_2004년실행-제천도담(승인)" xfId="8873"/>
    <cellStyle name="_인원계획표 _적격 _실행내역2001년1월변경_문산현장개설보고서_제천-도담_제천-도담_2004년실행-제천도담(검토중)_2004년실행-제천도담(승인)_잔여실행" xfId="8874"/>
    <cellStyle name="_인원계획표 _적격 _실행내역2001년1월변경_문산현장개설보고서_제천-도담_제천-도담_2004년실행-제천도담(검토중)_2005년실행" xfId="8875"/>
    <cellStyle name="_인원계획표 _적격 _실행내역2001년1월변경_문산현장개설보고서_제천-도담_제천-도담_2004년실행-제천도담(검토중)_2005년실행_잔여실행" xfId="8876"/>
    <cellStyle name="_인원계획표 _적격 _실행내역2001년1월변경_문산현장개설보고서_제천-도담_제천-도담_2004년실행-제천도담(검토중)_잔여실행" xfId="8877"/>
    <cellStyle name="_인원계획표 _적격 _실행내역2001년1월변경_문산현장개설보고서_제천-도담_제천-도담_잔여실행" xfId="8878"/>
    <cellStyle name="_인원계획표 _적격 _실행내역2001년1월변경_문산현장개설보고서_제천-도담_현장개설보고서(제천-도담)" xfId="8879"/>
    <cellStyle name="_인원계획표 _적격 _실행내역2001년1월변경_문산현장개설보고서_제천-도담_현장개설보고서(제천-도담)_2004년실행-제천도담(검토중)" xfId="8880"/>
    <cellStyle name="_인원계획표 _적격 _실행내역2001년1월변경_문산현장개설보고서_제천-도담_현장개설보고서(제천-도담)_2004년실행-제천도담(검토중)_2004년실행-제천도담(승인)" xfId="8881"/>
    <cellStyle name="_인원계획표 _적격 _실행내역2001년1월변경_문산현장개설보고서_제천-도담_현장개설보고서(제천-도담)_2004년실행-제천도담(검토중)_2004년실행-제천도담(승인)_잔여실행" xfId="8882"/>
    <cellStyle name="_인원계획표 _적격 _실행내역2001년1월변경_문산현장개설보고서_제천-도담_현장개설보고서(제천-도담)_2004년실행-제천도담(검토중)_2005년실행" xfId="8883"/>
    <cellStyle name="_인원계획표 _적격 _실행내역2001년1월변경_문산현장개설보고서_제천-도담_현장개설보고서(제천-도담)_2004년실행-제천도담(검토중)_2005년실행_잔여실행" xfId="8884"/>
    <cellStyle name="_인원계획표 _적격 _실행내역2001년1월변경_문산현장개설보고서_제천-도담_현장개설보고서(제천-도담)_2004년실행-제천도담(검토중)_잔여실행" xfId="8885"/>
    <cellStyle name="_인원계획표 _적격 _실행내역2001년1월변경_문산현장개설보고서_제천-도담_현장개설보고서(제천-도담)_잔여실행" xfId="8886"/>
    <cellStyle name="_인원계획표 _적격 _실행내역2001년1월변경_잔여실행" xfId="8887"/>
    <cellStyle name="_인원계획표 _적격 _실행내역2001년1월변경_제천-도담" xfId="8888"/>
    <cellStyle name="_인원계획표 _적격 _실행내역2001년1월변경_제천-도담_2004년실행-제천도담(검토중)" xfId="8889"/>
    <cellStyle name="_인원계획표 _적격 _실행내역2001년1월변경_제천-도담_2004년실행-제천도담(검토중)_2004년실행-제천도담(승인)" xfId="8890"/>
    <cellStyle name="_인원계획표 _적격 _실행내역2001년1월변경_제천-도담_2004년실행-제천도담(검토중)_2004년실행-제천도담(승인)_잔여실행" xfId="8891"/>
    <cellStyle name="_인원계획표 _적격 _실행내역2001년1월변경_제천-도담_2004년실행-제천도담(검토중)_2005년실행" xfId="8892"/>
    <cellStyle name="_인원계획표 _적격 _실행내역2001년1월변경_제천-도담_2004년실행-제천도담(검토중)_2005년실행_잔여실행" xfId="8893"/>
    <cellStyle name="_인원계획표 _적격 _실행내역2001년1월변경_제천-도담_2004년실행-제천도담(검토중)_잔여실행" xfId="8894"/>
    <cellStyle name="_인원계획표 _적격 _실행내역2001년1월변경_제천-도담_잔여실행" xfId="8895"/>
    <cellStyle name="_인원계획표 _적격 _실행내역2001년1월변경_현장개설보고서(제천-도담)" xfId="8896"/>
    <cellStyle name="_인원계획표 _적격 _실행내역2001년1월변경_현장개설보고서(제천-도담)_2004년실행-제천도담(검토중)" xfId="8897"/>
    <cellStyle name="_인원계획표 _적격 _실행내역2001년1월변경_현장개설보고서(제천-도담)_2004년실행-제천도담(검토중)_2004년실행-제천도담(승인)" xfId="8898"/>
    <cellStyle name="_인원계획표 _적격 _실행내역2001년1월변경_현장개설보고서(제천-도담)_2004년실행-제천도담(검토중)_2004년실행-제천도담(승인)_잔여실행" xfId="8899"/>
    <cellStyle name="_인원계획표 _적격 _실행내역2001년1월변경_현장개설보고서(제천-도담)_2004년실행-제천도담(검토중)_2005년실행" xfId="8900"/>
    <cellStyle name="_인원계획표 _적격 _실행내역2001년1월변경_현장개설보고서(제천-도담)_2004년실행-제천도담(검토중)_2005년실행_잔여실행" xfId="8901"/>
    <cellStyle name="_인원계획표 _적격 _실행내역2001년1월변경_현장개설보고서(제천-도담)_2004년실행-제천도담(검토중)_잔여실행" xfId="8902"/>
    <cellStyle name="_인원계획표 _적격 _실행내역2001년1월변경_현장개설보고서(제천-도담)_잔여실행" xfId="8903"/>
    <cellStyle name="_인원계획표 _적격 _심층취배수 전체개략공사비(검토1020)(수량수정)" xfId="8904"/>
    <cellStyle name="_인원계획표 _적격 _심층취배수 전체개략공사비(검토1020)(수량수정)_임시적출장(3.25)" xfId="8905"/>
    <cellStyle name="_인원계획표 _적격 _심층취배수 전체개략공사비(검토1109)" xfId="8906"/>
    <cellStyle name="_인원계획표 _적격 _심층취배수 전체개략공사비(검토1109)_임시적출장(3.25)" xfId="8907"/>
    <cellStyle name="_인원계획표 _적격 _연도말정산서-2007년도(1)" xfId="8908"/>
    <cellStyle name="_인원계획표 _적격 _영남내륙권상수도1공구(건축1)" xfId="8909"/>
    <cellStyle name="_인원계획표 _적격 _영남내륙제1공구-작업용" xfId="8910"/>
    <cellStyle name="_인원계획표 _적격 _용지보상비" xfId="8911"/>
    <cellStyle name="_인원계획표 _적격 _용지보상비_기성5차1회" xfId="8912"/>
    <cellStyle name="_인원계획표 _적격 _용지보상비_실정보고(삼정교터파기검측)변경2" xfId="8913"/>
    <cellStyle name="_인원계획표 _적격 _용지보상비_실정보고(삼정교터파기검측)변경2_기성5차1회" xfId="8914"/>
    <cellStyle name="_인원계획표 _적격 _울산강동-설계견적부조정(2004.06.)" xfId="8915"/>
    <cellStyle name="_인원계획표 _적격 _원가계산서" xfId="8916"/>
    <cellStyle name="_인원계획표 _적격 _원가계산서,총괄산출내역서-2005" xfId="8917"/>
    <cellStyle name="_인원계획표 _적격 _원가계산서,총괄산출내역서-2005_0.창원반송정수장 오존공정 도입공사(정수설비)-1" xfId="8918"/>
    <cellStyle name="_인원계획표 _적격 _원가계산서,총괄산출내역서-2005_사본임-창원반송정수장 오존공정 도입공사(도급)-2" xfId="8919"/>
    <cellStyle name="_인원계획표 _적격 _원가계산서,총괄산출내역서-2005_순공사비(전체분)_20070504_PAC 회수금삭제" xfId="8920"/>
    <cellStyle name="_인원계획표 _적격 _원가계산서,총괄산출내역서-2005_순공사비(전체분)_20070504_PAC 회수금삭제_0.창원반송정수장 오존공정 도입공사(정수설비)-1" xfId="8921"/>
    <cellStyle name="_인원계획표 _적격 _원가계산서,총괄산출내역서-2005_순공사비(전체분)_20070504_PAC 회수금삭제_사본임-창원반송정수장 오존공정 도입공사(도급)-2" xfId="8922"/>
    <cellStyle name="_인원계획표 _적격 _원가계산서,총괄산출내역서-2005_순공사비(전체분)_20070504_PAC 회수금삭제_순공사비(전체분)_20070504_PAC 회수금삭제" xfId="8923"/>
    <cellStyle name="_인원계획표 _적격 _원가계산서,총괄산출내역서-2005_순공사비(전체분)_20070504_PAC 회수금삭제_순공사비(전체분)_20070504_PAC 회수금삭제_0.창원반송정수장 오존공정 도입공사(정수설비)-1" xfId="8924"/>
    <cellStyle name="_인원계획표 _적격 _원가계산서,총괄산출내역서-2005_순공사비(전체분)_20070504_PAC 회수금삭제_순공사비(전체분)_20070504_PAC 회수금삭제_사본임-창원반송정수장 오존공정 도입공사(도급)-2" xfId="8925"/>
    <cellStyle name="_인원계획표 _적격 _원가계산서,총괄산출내역서-2005_순공사비(전체분)_20070504_PAC 회수금삭제_순공사비(전체분)_20070504_PAC 회수금삭제_창원반송정수장 오존공정 도입공사(도급)-2" xfId="8926"/>
    <cellStyle name="_인원계획표 _적격 _원가계산서,총괄산출내역서-2005_순공사비(전체분)_20070504_PAC 회수금삭제_창원반송정수장 오존공정 도입공사(도급)-2" xfId="8927"/>
    <cellStyle name="_인원계획표 _적격 _원가계산서,총괄산출내역서-2005_창원반송정수장 오존공정 도입공사(도급)-2" xfId="8928"/>
    <cellStyle name="_인원계획표 _적격 _원가계산서_0.창원반송정수장 오존공정 도입공사(정수설비)-1" xfId="8929"/>
    <cellStyle name="_인원계획표 _적격 _원가계산서_사본임-창원반송정수장 오존공정 도입공사(도급)-2" xfId="8930"/>
    <cellStyle name="_인원계획표 _적격 _원가계산서_순공사비(전체분)_20070504_PAC 회수금삭제" xfId="8931"/>
    <cellStyle name="_인원계획표 _적격 _원가계산서_순공사비(전체분)_20070504_PAC 회수금삭제_0.창원반송정수장 오존공정 도입공사(정수설비)-1" xfId="8932"/>
    <cellStyle name="_인원계획표 _적격 _원가계산서_순공사비(전체분)_20070504_PAC 회수금삭제_사본임-창원반송정수장 오존공정 도입공사(도급)-2" xfId="8933"/>
    <cellStyle name="_인원계획표 _적격 _원가계산서_순공사비(전체분)_20070504_PAC 회수금삭제_순공사비(전체분)_20070504_PAC 회수금삭제" xfId="8934"/>
    <cellStyle name="_인원계획표 _적격 _원가계산서_순공사비(전체분)_20070504_PAC 회수금삭제_순공사비(전체분)_20070504_PAC 회수금삭제_0.창원반송정수장 오존공정 도입공사(정수설비)-1" xfId="8935"/>
    <cellStyle name="_인원계획표 _적격 _원가계산서_순공사비(전체분)_20070504_PAC 회수금삭제_순공사비(전체분)_20070504_PAC 회수금삭제_사본임-창원반송정수장 오존공정 도입공사(도급)-2" xfId="8936"/>
    <cellStyle name="_인원계획표 _적격 _원가계산서_순공사비(전체분)_20070504_PAC 회수금삭제_순공사비(전체분)_20070504_PAC 회수금삭제_창원반송정수장 오존공정 도입공사(도급)-2" xfId="8937"/>
    <cellStyle name="_인원계획표 _적격 _원가계산서_순공사비(전체분)_20070504_PAC 회수금삭제_창원반송정수장 오존공정 도입공사(도급)-2" xfId="8938"/>
    <cellStyle name="_인원계획표 _적격 _원가계산서_창원반송정수장 오존공정 도입공사(도급)-2" xfId="8939"/>
    <cellStyle name="_인원계획표 _적격 _원도급내역서(최초)1차공사-0512-1회" xfId="8940"/>
    <cellStyle name="_인원계획표 _적격 _이력서(안상식)" xfId="8941"/>
    <cellStyle name="_인원계획표 _적격 _이화삼계(공종기안)" xfId="8942"/>
    <cellStyle name="_인원계획표 _적격 _이화삼계(공종기안)_활주로 도급내역" xfId="8943"/>
    <cellStyle name="_인원계획표 _적격 _임시적출장(3.25)" xfId="8944"/>
    <cellStyle name="_인원계획표 _적격 _입찰내역서(5공구)" xfId="8945"/>
    <cellStyle name="_인원계획표 _적격 _입찰내역서(5공구)_5공구 설계변경 내역서(20040428)" xfId="8946"/>
    <cellStyle name="_인원계획표 _적격 _잔여실행" xfId="8947"/>
    <cellStyle name="_인원계획표 _적격 _정산설명서" xfId="8948"/>
    <cellStyle name="_인원계획표 _적격 _제작장공사비(12.27)" xfId="8949"/>
    <cellStyle name="_인원계획표 _적격 _제작장공사비(12.27)_임시적출장(3.25)" xfId="8950"/>
    <cellStyle name="_인원계획표 _적격 _제천-도담" xfId="8951"/>
    <cellStyle name="_인원계획표 _적격 _제천-도담_2004년실행-제천도담(검토중)" xfId="8952"/>
    <cellStyle name="_인원계획표 _적격 _제천-도담_2004년실행-제천도담(검토중)_2004년실행-제천도담(승인)" xfId="8953"/>
    <cellStyle name="_인원계획표 _적격 _제천-도담_2004년실행-제천도담(검토중)_2004년실행-제천도담(승인)_잔여실행" xfId="8954"/>
    <cellStyle name="_인원계획표 _적격 _제천-도담_2004년실행-제천도담(검토중)_2005년실행" xfId="8955"/>
    <cellStyle name="_인원계획표 _적격 _제천-도담_2004년실행-제천도담(검토중)_2005년실행_잔여실행" xfId="8956"/>
    <cellStyle name="_인원계획표 _적격 _제천-도담_2004년실행-제천도담(검토중)_잔여실행" xfId="8957"/>
    <cellStyle name="_인원계획표 _적격 _제천-도담_잔여실행" xfId="8958"/>
    <cellStyle name="_인원계획표 _적격 _진목-2007년시행계획서" xfId="8959"/>
    <cellStyle name="_인원계획표 _적격 _진목-2007년시행계획서(새양식)" xfId="8960"/>
    <cellStyle name="_인원계획표 _적격 _집행 (93)" xfId="8961"/>
    <cellStyle name="_인원계획표 _적격 _집행 (93)_구조물공(산말교,용수천교)" xfId="8962"/>
    <cellStyle name="_인원계획표 _적격 _집행 (93)_구조물공(산말교,용수천교)_설계변경승인요청(노은택지중복수량공제)" xfId="8963"/>
    <cellStyle name="_인원계획표 _적격 _집행 (93)_설계변경승인요청(노은택지중복수량공제)" xfId="8964"/>
    <cellStyle name="_인원계획표 _적격 _창원반송정수장 오존공정 도입공사(도급)-2" xfId="8965"/>
    <cellStyle name="_인원계획표 _적격 _총괄집계및영구설비내역12.22" xfId="8966"/>
    <cellStyle name="_인원계획표 _적격 _총괄집계및영구설비내역12.22_0.창원반송정수장 오존공정 도입공사(정수설비)-1" xfId="8967"/>
    <cellStyle name="_인원계획표 _적격 _총괄집계및영구설비내역12.22_사본임-창원반송정수장 오존공정 도입공사(도급)-2" xfId="8968"/>
    <cellStyle name="_인원계획표 _적격 _총괄집계및영구설비내역12.22_순공사비(전체분)_20070504_PAC 회수금삭제" xfId="8969"/>
    <cellStyle name="_인원계획표 _적격 _총괄집계및영구설비내역12.22_순공사비(전체분)_20070504_PAC 회수금삭제_0.창원반송정수장 오존공정 도입공사(정수설비)-1" xfId="8970"/>
    <cellStyle name="_인원계획표 _적격 _총괄집계및영구설비내역12.22_순공사비(전체분)_20070504_PAC 회수금삭제_사본임-창원반송정수장 오존공정 도입공사(도급)-2" xfId="8971"/>
    <cellStyle name="_인원계획표 _적격 _총괄집계및영구설비내역12.22_순공사비(전체분)_20070504_PAC 회수금삭제_순공사비(전체분)_20070504_PAC 회수금삭제" xfId="8972"/>
    <cellStyle name="_인원계획표 _적격 _총괄집계및영구설비내역12.22_순공사비(전체분)_20070504_PAC 회수금삭제_순공사비(전체분)_20070504_PAC 회수금삭제_0.창원반송정수장 오존공정 도입공사(정수설비)-1" xfId="8973"/>
    <cellStyle name="_인원계획표 _적격 _총괄집계및영구설비내역12.22_순공사비(전체분)_20070504_PAC 회수금삭제_순공사비(전체분)_20070504_PAC 회수금삭제_사본임-창원반송정수장 오존공정 도입공사(도급)-2" xfId="8974"/>
    <cellStyle name="_인원계획표 _적격 _총괄집계및영구설비내역12.22_순공사비(전체분)_20070504_PAC 회수금삭제_순공사비(전체분)_20070504_PAC 회수금삭제_창원반송정수장 오존공정 도입공사(도급)-2" xfId="8975"/>
    <cellStyle name="_인원계획표 _적격 _총괄집계및영구설비내역12.22_순공사비(전체분)_20070504_PAC 회수금삭제_창원반송정수장 오존공정 도입공사(도급)-2" xfId="8976"/>
    <cellStyle name="_인원계획표 _적격 _총괄집계및영구설비내역12.22_창원반송정수장 오존공정 도입공사(도급)-2" xfId="8977"/>
    <cellStyle name="_인원계획표 _적격 _총괄집계및영구설비내역12.22_총괄집계및영구설비내역12.22" xfId="8978"/>
    <cellStyle name="_인원계획표 _적격 _총괄집계및영구설비내역12.22_총괄집계및영구설비내역12.22_0.창원반송정수장 오존공정 도입공사(정수설비)-1" xfId="8979"/>
    <cellStyle name="_인원계획표 _적격 _총괄집계및영구설비내역12.22_총괄집계및영구설비내역12.22_사본임-창원반송정수장 오존공정 도입공사(도급)-2" xfId="8980"/>
    <cellStyle name="_인원계획표 _적격 _총괄집계및영구설비내역12.22_총괄집계및영구설비내역12.22_순공사비(전체분)_20070504_PAC 회수금삭제" xfId="8981"/>
    <cellStyle name="_인원계획표 _적격 _총괄집계및영구설비내역12.22_총괄집계및영구설비내역12.22_순공사비(전체분)_20070504_PAC 회수금삭제_0.창원반송정수장 오존공정 도입공사(정수설비)-1" xfId="8982"/>
    <cellStyle name="_인원계획표 _적격 _총괄집계및영구설비내역12.22_총괄집계및영구설비내역12.22_순공사비(전체분)_20070504_PAC 회수금삭제_사본임-창원반송정수장 오존공정 도입공사(도급)-2" xfId="8983"/>
    <cellStyle name="_인원계획표 _적격 _총괄집계및영구설비내역12.22_총괄집계및영구설비내역12.22_순공사비(전체분)_20070504_PAC 회수금삭제_순공사비(전체분)_20070504_PAC 회수금삭제" xfId="8984"/>
    <cellStyle name="_인원계획표 _적격 _총괄집계및영구설비내역12.22_총괄집계및영구설비내역12.22_순공사비(전체분)_20070504_PAC 회수금삭제_순공사비(전체분)_20070504_PAC 회수금삭제_0.창원반송정수장 오존공정 도입공사(정수설비)-1" xfId="8985"/>
    <cellStyle name="_인원계획표 _적격 _총괄집계및영구설비내역12.22_총괄집계및영구설비내역12.22_순공사비(전체분)_20070504_PAC 회수금삭제_순공사비(전체분)_20070504_PAC 회수금삭제_사본임-창원반송정수장 오존공정 도입공사(도급)-2" xfId="8986"/>
    <cellStyle name="_인원계획표 _적격 _총괄집계및영구설비내역12.22_총괄집계및영구설비내역12.22_순공사비(전체분)_20070504_PAC 회수금삭제_순공사비(전체분)_20070504_PAC 회수금삭제_창원반송정수장 오존공정 도입공사(도급)-2" xfId="8987"/>
    <cellStyle name="_인원계획표 _적격 _총괄집계및영구설비내역12.22_총괄집계및영구설비내역12.22_순공사비(전체분)_20070504_PAC 회수금삭제_창원반송정수장 오존공정 도입공사(도급)-2" xfId="8988"/>
    <cellStyle name="_인원계획표 _적격 _총괄집계및영구설비내역12.22_총괄집계및영구설비내역12.22_창원반송정수장 오존공정 도입공사(도급)-2" xfId="8989"/>
    <cellStyle name="_인원계획표 _적격 _최종-2007년시행계획변경서" xfId="8990"/>
    <cellStyle name="_인원계획표 _적격 _최종-2007년시행계획변경서(샘플)" xfId="8991"/>
    <cellStyle name="_인원계획표 _적격 _최종-2007년시행계획변경서진행둥" xfId="8992"/>
    <cellStyle name="_인원계획표 _적격 _침매함설치 개략공사비" xfId="8993"/>
    <cellStyle name="_인원계획표 _적격 _침매함설치 개략공사비 (수정050623)" xfId="8994"/>
    <cellStyle name="_인원계획표 _적격 _침매함설치 개략공사비 (수정050623)_사본 - 침매함제작장조성개략공사비10.29(낙찰율92.02%)" xfId="8995"/>
    <cellStyle name="_인원계획표 _적격 _침매함설치 개략공사비 (수정050623)_사본 - 침매함제작장조성개략공사비10.29(낙찰율92.02%)_임시적출장(3.25)" xfId="8996"/>
    <cellStyle name="_인원계획표 _적격 _침매함설치 개략공사비 (수정050623)_심층취배수 전체개략공사비(검토1012)" xfId="8997"/>
    <cellStyle name="_인원계획표 _적격 _침매함설치 개략공사비 (수정050623)_심층취배수 전체개략공사비(검토1012)_임시적출장(3.25)" xfId="8998"/>
    <cellStyle name="_인원계획표 _적격 _침매함설치 개략공사비 (수정050623)_심층취배수 전체개략공사비(검토1017)" xfId="8999"/>
    <cellStyle name="_인원계획표 _적격 _침매함설치 개략공사비 (수정050623)_심층취배수 전체개략공사비(검토1017)_임시적출장(3.25)" xfId="9000"/>
    <cellStyle name="_인원계획표 _적격 _침매함설치 개략공사비 (수정050623)_심층취배수 전체개략공사비(검토1020)(수량수정)" xfId="9001"/>
    <cellStyle name="_인원계획표 _적격 _침매함설치 개략공사비 (수정050623)_심층취배수 전체개략공사비(검토1020)(수량수정)_임시적출장(3.25)" xfId="9002"/>
    <cellStyle name="_인원계획표 _적격 _침매함설치 개략공사비 (수정050623)_심층취배수 전체개략공사비(검토1109)" xfId="9003"/>
    <cellStyle name="_인원계획표 _적격 _침매함설치 개략공사비 (수정050623)_심층취배수 전체개략공사비(검토1109)_임시적출장(3.25)" xfId="9004"/>
    <cellStyle name="_인원계획표 _적격 _침매함설치 개략공사비 (수정050623)_임시적출장(3.25)" xfId="9005"/>
    <cellStyle name="_인원계획표 _적격 _침매함설치 개략공사비 (수정050623)_제작장공사비(12.27)" xfId="9006"/>
    <cellStyle name="_인원계획표 _적격 _침매함설치 개략공사비 (수정050623)_제작장공사비(12.27)_임시적출장(3.25)" xfId="9007"/>
    <cellStyle name="_인원계획표 _적격 _침매함설치 개략공사비 (수정050623)_침매함제작장조성개략공사비" xfId="9008"/>
    <cellStyle name="_인원계획표 _적격 _침매함설치 개략공사비 (수정050623)_침매함제작장조성개략공사비(11.21)" xfId="9009"/>
    <cellStyle name="_인원계획표 _적격 _침매함설치 개략공사비 (수정050623)_침매함제작장조성개략공사비(11.21)_임시적출장(3.25)" xfId="9010"/>
    <cellStyle name="_인원계획표 _적격 _침매함설치 개략공사비 (수정050623)_침매함제작장조성개략공사비_임시적출장(3.25)" xfId="9011"/>
    <cellStyle name="_인원계획표 _적격 _침매함설치 개략공사비 (수정050623)_침매함제작장조성개략공사비10.29" xfId="9012"/>
    <cellStyle name="_인원계획표 _적격 _침매함설치 개략공사비 (수정050623)_침매함제작장조성개략공사비10.29_임시적출장(3.25)" xfId="9013"/>
    <cellStyle name="_인원계획표 _적격 _침매함설치 개략공사비_사본 - 침매함제작장조성개략공사비10.29(낙찰율92.02%)" xfId="9014"/>
    <cellStyle name="_인원계획표 _적격 _침매함설치 개략공사비_사본 - 침매함제작장조성개략공사비10.29(낙찰율92.02%)_임시적출장(3.25)" xfId="9015"/>
    <cellStyle name="_인원계획표 _적격 _침매함설치 개략공사비_심층취배수 전체개략공사비(검토1012)" xfId="9016"/>
    <cellStyle name="_인원계획표 _적격 _침매함설치 개략공사비_심층취배수 전체개략공사비(검토1012)_임시적출장(3.25)" xfId="9017"/>
    <cellStyle name="_인원계획표 _적격 _침매함설치 개략공사비_심층취배수 전체개략공사비(검토1017)" xfId="9018"/>
    <cellStyle name="_인원계획표 _적격 _침매함설치 개략공사비_심층취배수 전체개략공사비(검토1017)_임시적출장(3.25)" xfId="9019"/>
    <cellStyle name="_인원계획표 _적격 _침매함설치 개략공사비_심층취배수 전체개략공사비(검토1020)(수량수정)" xfId="9020"/>
    <cellStyle name="_인원계획표 _적격 _침매함설치 개략공사비_심층취배수 전체개략공사비(검토1020)(수량수정)_임시적출장(3.25)" xfId="9021"/>
    <cellStyle name="_인원계획표 _적격 _침매함설치 개략공사비_심층취배수 전체개략공사비(검토1109)" xfId="9022"/>
    <cellStyle name="_인원계획표 _적격 _침매함설치 개략공사비_심층취배수 전체개략공사비(검토1109)_임시적출장(3.25)" xfId="9023"/>
    <cellStyle name="_인원계획표 _적격 _침매함설치 개략공사비_임시적출장(3.25)" xfId="9024"/>
    <cellStyle name="_인원계획표 _적격 _침매함설치 개략공사비_제작장공사비(12.27)" xfId="9025"/>
    <cellStyle name="_인원계획표 _적격 _침매함설치 개략공사비_제작장공사비(12.27)_임시적출장(3.25)" xfId="9026"/>
    <cellStyle name="_인원계획표 _적격 _침매함설치 개략공사비_침매함제작장조성개략공사비" xfId="9027"/>
    <cellStyle name="_인원계획표 _적격 _침매함설치 개략공사비_침매함제작장조성개략공사비(11.21)" xfId="9028"/>
    <cellStyle name="_인원계획표 _적격 _침매함설치 개략공사비_침매함제작장조성개략공사비(11.21)_임시적출장(3.25)" xfId="9029"/>
    <cellStyle name="_인원계획표 _적격 _침매함설치 개략공사비_침매함제작장조성개략공사비_임시적출장(3.25)" xfId="9030"/>
    <cellStyle name="_인원계획표 _적격 _침매함설치 개략공사비_침매함제작장조성개략공사비10.29" xfId="9031"/>
    <cellStyle name="_인원계획표 _적격 _침매함설치 개략공사비_침매함제작장조성개략공사비10.29_임시적출장(3.25)" xfId="9032"/>
    <cellStyle name="_인원계획표 _적격 _침매함설치개략공사비" xfId="9033"/>
    <cellStyle name="_인원계획표 _적격 _침매함설치개략공사비_사본 - 침매함제작장조성개략공사비10.29(낙찰율92.02%)" xfId="9034"/>
    <cellStyle name="_인원계획표 _적격 _침매함설치개략공사비_사본 - 침매함제작장조성개략공사비10.29(낙찰율92.02%)_임시적출장(3.25)" xfId="9035"/>
    <cellStyle name="_인원계획표 _적격 _침매함설치개략공사비_심층취배수 전체개략공사비(검토1012)" xfId="9036"/>
    <cellStyle name="_인원계획표 _적격 _침매함설치개략공사비_심층취배수 전체개략공사비(검토1012)_임시적출장(3.25)" xfId="9037"/>
    <cellStyle name="_인원계획표 _적격 _침매함설치개략공사비_심층취배수 전체개략공사비(검토1017)" xfId="9038"/>
    <cellStyle name="_인원계획표 _적격 _침매함설치개략공사비_심층취배수 전체개략공사비(검토1017)_임시적출장(3.25)" xfId="9039"/>
    <cellStyle name="_인원계획표 _적격 _침매함설치개략공사비_심층취배수 전체개략공사비(검토1020)(수량수정)" xfId="9040"/>
    <cellStyle name="_인원계획표 _적격 _침매함설치개략공사비_심층취배수 전체개략공사비(검토1020)(수량수정)_임시적출장(3.25)" xfId="9041"/>
    <cellStyle name="_인원계획표 _적격 _침매함설치개략공사비_심층취배수 전체개략공사비(검토1109)" xfId="9042"/>
    <cellStyle name="_인원계획표 _적격 _침매함설치개략공사비_심층취배수 전체개략공사비(검토1109)_임시적출장(3.25)" xfId="9043"/>
    <cellStyle name="_인원계획표 _적격 _침매함설치개략공사비_임시적출장(3.25)" xfId="9044"/>
    <cellStyle name="_인원계획표 _적격 _침매함설치개략공사비_제작장공사비(12.27)" xfId="9045"/>
    <cellStyle name="_인원계획표 _적격 _침매함설치개략공사비_제작장공사비(12.27)_임시적출장(3.25)" xfId="9046"/>
    <cellStyle name="_인원계획표 _적격 _침매함설치개략공사비_침매함제작장조성개략공사비" xfId="9047"/>
    <cellStyle name="_인원계획표 _적격 _침매함설치개략공사비_침매함제작장조성개략공사비(11.21)" xfId="9048"/>
    <cellStyle name="_인원계획표 _적격 _침매함설치개략공사비_침매함제작장조성개략공사비(11.21)_임시적출장(3.25)" xfId="9049"/>
    <cellStyle name="_인원계획표 _적격 _침매함설치개략공사비_침매함제작장조성개략공사비_임시적출장(3.25)" xfId="9050"/>
    <cellStyle name="_인원계획표 _적격 _침매함설치개략공사비_침매함제작장조성개략공사비10.29" xfId="9051"/>
    <cellStyle name="_인원계획표 _적격 _침매함설치개략공사비_침매함제작장조성개략공사비10.29_임시적출장(3.25)" xfId="9052"/>
    <cellStyle name="_인원계획표 _적격 _침매함제작장조성개략공사비" xfId="9053"/>
    <cellStyle name="_인원계획표 _적격 _침매함제작장조성개략공사비(11.21)" xfId="9054"/>
    <cellStyle name="_인원계획표 _적격 _침매함제작장조성개략공사비(11.21)_임시적출장(3.25)" xfId="9055"/>
    <cellStyle name="_인원계획표 _적격 _침매함제작장조성개략공사비_임시적출장(3.25)" xfId="9056"/>
    <cellStyle name="_인원계획표 _적격 _침매함제작장조성개략공사비10.29" xfId="9057"/>
    <cellStyle name="_인원계획표 _적격 _침매함제작장조성개략공사비10.29_임시적출장(3.25)" xfId="9058"/>
    <cellStyle name="_인원계획표 _적격 _태인원평2(조사기안)" xfId="9059"/>
    <cellStyle name="_인원계획표 _적격 _태인원평2(조사기안)_감포실행재작성(200405)-정열" xfId="9060"/>
    <cellStyle name="_인원계획표 _적격 _태인원평2(조사기안)_활주로 도급내역" xfId="9061"/>
    <cellStyle name="_인원계획표 _적격 _토공구조물(산하)" xfId="9062"/>
    <cellStyle name="_인원계획표 _적격 _토공구조물(산하)_(#145~#161)" xfId="9063"/>
    <cellStyle name="_인원계획표 _적격 _토공구조물(산하)_3.단가산출" xfId="9064"/>
    <cellStyle name="_인원계획표 _적격 _토공구조물(산하)_3.단가산출(R)" xfId="9065"/>
    <cellStyle name="_인원계획표 _적격 _토공구조물(산하)_3.단가산출(R)_3.단가산출" xfId="9066"/>
    <cellStyle name="_인원계획표 _적격 _토공구조물(산하)_3.단가산출(R)_3.단가산출_3.단가산출" xfId="9067"/>
    <cellStyle name="_인원계획표 _적격 _토공구조물(산하)_3.단가산출서" xfId="9068"/>
    <cellStyle name="_인원계획표 _적격 _토공구조물(산하)_4.단가산출" xfId="9069"/>
    <cellStyle name="_인원계획표 _적격 _토공구조물(산하)_관정단가산출(보완)" xfId="9070"/>
    <cellStyle name="_인원계획표 _적격 _토공구조물(산하)_관정단가산출(보완) (version 1)" xfId="9071"/>
    <cellStyle name="_인원계획표 _적격 _토공구조물(산하)_관정단가산출(보완) (version 1) (version 1)" xfId="9072"/>
    <cellStyle name="_인원계획표 _적격 _토공구조물(산하)_관정단가산출(보완)R" xfId="9073"/>
    <cellStyle name="_인원계획표 _적격 _토공사시공계획서" xfId="9074"/>
    <cellStyle name="_인원계획표 _적격 _투찰서(시화)" xfId="9075"/>
    <cellStyle name="_인원계획표 _적격 _투찰서(시화)_0.창원반송정수장 오존공정 도입공사(정수설비)-1" xfId="9076"/>
    <cellStyle name="_인원계획표 _적격 _투찰서(시화)_사본임-창원반송정수장 오존공정 도입공사(도급)-2" xfId="9077"/>
    <cellStyle name="_인원계획표 _적격 _투찰서(시화)_순공사비(전체분)_20070504_PAC 회수금삭제" xfId="9078"/>
    <cellStyle name="_인원계획표 _적격 _투찰서(시화)_순공사비(전체분)_20070504_PAC 회수금삭제_0.창원반송정수장 오존공정 도입공사(정수설비)-1" xfId="9079"/>
    <cellStyle name="_인원계획표 _적격 _투찰서(시화)_순공사비(전체분)_20070504_PAC 회수금삭제_사본임-창원반송정수장 오존공정 도입공사(도급)-2" xfId="9080"/>
    <cellStyle name="_인원계획표 _적격 _투찰서(시화)_순공사비(전체분)_20070504_PAC 회수금삭제_순공사비(전체분)_20070504_PAC 회수금삭제" xfId="9081"/>
    <cellStyle name="_인원계획표 _적격 _투찰서(시화)_순공사비(전체분)_20070504_PAC 회수금삭제_순공사비(전체분)_20070504_PAC 회수금삭제_0.창원반송정수장 오존공정 도입공사(정수설비)-1" xfId="9082"/>
    <cellStyle name="_인원계획표 _적격 _투찰서(시화)_순공사비(전체분)_20070504_PAC 회수금삭제_순공사비(전체분)_20070504_PAC 회수금삭제_사본임-창원반송정수장 오존공정 도입공사(도급)-2" xfId="9083"/>
    <cellStyle name="_인원계획표 _적격 _투찰서(시화)_순공사비(전체분)_20070504_PAC 회수금삭제_순공사비(전체분)_20070504_PAC 회수금삭제_창원반송정수장 오존공정 도입공사(도급)-2" xfId="9084"/>
    <cellStyle name="_인원계획표 _적격 _투찰서(시화)_순공사비(전체분)_20070504_PAC 회수금삭제_창원반송정수장 오존공정 도입공사(도급)-2" xfId="9085"/>
    <cellStyle name="_인원계획표 _적격 _투찰서(시화)_창원반송정수장 오존공정 도입공사(도급)-2" xfId="9086"/>
    <cellStyle name="_인원계획표 _적격 _투찰서(시화조력)" xfId="9087"/>
    <cellStyle name="_인원계획표 _적격 _투찰서(시화조력)_0.창원반송정수장 오존공정 도입공사(정수설비)-1" xfId="9088"/>
    <cellStyle name="_인원계획표 _적격 _투찰서(시화조력)_사본임-창원반송정수장 오존공정 도입공사(도급)-2" xfId="9089"/>
    <cellStyle name="_인원계획표 _적격 _투찰서(시화조력)_순공사비(전체분)_20070504_PAC 회수금삭제" xfId="9090"/>
    <cellStyle name="_인원계획표 _적격 _투찰서(시화조력)_순공사비(전체분)_20070504_PAC 회수금삭제_0.창원반송정수장 오존공정 도입공사(정수설비)-1" xfId="9091"/>
    <cellStyle name="_인원계획표 _적격 _투찰서(시화조력)_순공사비(전체분)_20070504_PAC 회수금삭제_사본임-창원반송정수장 오존공정 도입공사(도급)-2" xfId="9092"/>
    <cellStyle name="_인원계획표 _적격 _투찰서(시화조력)_순공사비(전체분)_20070504_PAC 회수금삭제_순공사비(전체분)_20070504_PAC 회수금삭제" xfId="9093"/>
    <cellStyle name="_인원계획표 _적격 _투찰서(시화조력)_순공사비(전체분)_20070504_PAC 회수금삭제_순공사비(전체분)_20070504_PAC 회수금삭제_0.창원반송정수장 오존공정 도입공사(정수설비)-1" xfId="9094"/>
    <cellStyle name="_인원계획표 _적격 _투찰서(시화조력)_순공사비(전체분)_20070504_PAC 회수금삭제_순공사비(전체분)_20070504_PAC 회수금삭제_사본임-창원반송정수장 오존공정 도입공사(도급)-2" xfId="9095"/>
    <cellStyle name="_인원계획표 _적격 _투찰서(시화조력)_순공사비(전체분)_20070504_PAC 회수금삭제_순공사비(전체분)_20070504_PAC 회수금삭제_창원반송정수장 오존공정 도입공사(도급)-2" xfId="9096"/>
    <cellStyle name="_인원계획표 _적격 _투찰서(시화조력)_순공사비(전체분)_20070504_PAC 회수금삭제_창원반송정수장 오존공정 도입공사(도급)-2" xfId="9097"/>
    <cellStyle name="_인원계획표 _적격 _투찰서(시화조력)_창원반송정수장 오존공정 도입공사(도급)-2" xfId="9098"/>
    <cellStyle name="_인원계획표 _적격 _평해기성(가실행1126강병환수정)" xfId="9099"/>
    <cellStyle name="_인원계획표 _적격 _평해-기성(실행예상)" xfId="9100"/>
    <cellStyle name="_인원계획표 _적격 _평해-기성(실행예상)_평해기성(가실행1126강병환수정)" xfId="9101"/>
    <cellStyle name="_인원계획표 _적격 _평해-기성(혁신)" xfId="9102"/>
    <cellStyle name="_인원계획표 _적격 _평해-기성(혁신)_평해기성(도급대가실행)" xfId="9103"/>
    <cellStyle name="_인원계획표 _적격 _평해-기성(혁신)_평해기성(도급대가실행)_평해기성(가실행1126강병환수정)" xfId="9104"/>
    <cellStyle name="_인원계획표 _적격 _폐기물처리비" xfId="9105"/>
    <cellStyle name="_인원계획표 _적격 _폐기물처리비_기성5차1회" xfId="9106"/>
    <cellStyle name="_인원계획표 _적격 _폐기물처리비_실정보고(삼정교터파기검측)변경2" xfId="9107"/>
    <cellStyle name="_인원계획표 _적격 _폐기물처리비_실정보고(삼정교터파기검측)변경2_기성5차1회" xfId="9108"/>
    <cellStyle name="_인원계획표 _적격 _포항착공계(총액입찰)" xfId="9109"/>
    <cellStyle name="_인원계획표 _적격 _현장개설보고서(제천-도담)" xfId="9110"/>
    <cellStyle name="_인원계획표 _적격 _현장개설보고서(제천-도담)_2004년실행-제천도담(검토중)" xfId="9111"/>
    <cellStyle name="_인원계획표 _적격 _현장개설보고서(제천-도담)_2004년실행-제천도담(검토중)_2004년실행-제천도담(승인)" xfId="9112"/>
    <cellStyle name="_인원계획표 _적격 _현장개설보고서(제천-도담)_2004년실행-제천도담(검토중)_2004년실행-제천도담(승인)_잔여실행" xfId="9113"/>
    <cellStyle name="_인원계획표 _적격 _현장개설보고서(제천-도담)_2004년실행-제천도담(검토중)_2005년실행" xfId="9114"/>
    <cellStyle name="_인원계획표 _적격 _현장개설보고서(제천-도담)_2004년실행-제천도담(검토중)_2005년실행_잔여실행" xfId="9115"/>
    <cellStyle name="_인원계획표 _적격 _현장개설보고서(제천-도담)_2004년실행-제천도담(검토중)_잔여실행" xfId="9116"/>
    <cellStyle name="_인원계획표 _적격 _현장개설보고서(제천-도담)_잔여실행" xfId="9117"/>
    <cellStyle name="_인원계획표 _적격 _홍보지구2004내역서" xfId="9118"/>
    <cellStyle name="_인원계획표 _적격 _홍보지구2004내역서(기성)" xfId="9119"/>
    <cellStyle name="_인원계획표 _적격 _홍보지구계약내역서(총괄)" xfId="9120"/>
    <cellStyle name="_인원계획표 _적격 _홍보지구오천공구하자공종분할내역" xfId="9121"/>
    <cellStyle name="_인원계획표 _적격 _활주로 도급내역" xfId="9122"/>
    <cellStyle name="_인원계획표 _정산설명서" xfId="9123"/>
    <cellStyle name="_인원계획표 _제작장공사비(12.27)" xfId="9124"/>
    <cellStyle name="_인원계획표 _제작장공사비(12.27)_임시적출장(3.25)" xfId="9125"/>
    <cellStyle name="_인원계획표 _제천-도담" xfId="9126"/>
    <cellStyle name="_인원계획표 _제천-도담_2004년실행-제천도담(검토중)" xfId="9127"/>
    <cellStyle name="_인원계획표 _제천-도담_2004년실행-제천도담(검토중)_2004년실행-제천도담(승인)" xfId="9128"/>
    <cellStyle name="_인원계획표 _제천-도담_2004년실행-제천도담(검토중)_2004년실행-제천도담(승인)_잔여실행" xfId="9129"/>
    <cellStyle name="_인원계획표 _제천-도담_2004년실행-제천도담(검토중)_2005년실행" xfId="9130"/>
    <cellStyle name="_인원계획표 _제천-도담_2004년실행-제천도담(검토중)_2005년실행_잔여실행" xfId="9131"/>
    <cellStyle name="_인원계획표 _제천-도담_2004년실행-제천도담(검토중)_잔여실행" xfId="9132"/>
    <cellStyle name="_인원계획표 _제천-도담_잔여실행" xfId="9133"/>
    <cellStyle name="_인원계획표 _주간공정회의(4공구,04년7월3주)" xfId="9134"/>
    <cellStyle name="_인원계획표 _주간공정회의(4공구,04년7월3주)_2004년11월4주,목, 주간공정회의,4공구" xfId="9135"/>
    <cellStyle name="_인원계획표 _주철관1(1)" xfId="9136"/>
    <cellStyle name="_인원계획표 _주철관1(1)_견적대비(주철관)" xfId="9137"/>
    <cellStyle name="_인원계획표 _주철관1(1)_견적대비(주철관자재)" xfId="9138"/>
    <cellStyle name="_인원계획표 _지경-사리 투찰(new)" xfId="9139"/>
    <cellStyle name="_인원계획표 _지경-사리 투찰(new)_서해안 임해관광도로 설계" xfId="9140"/>
    <cellStyle name="_인원계획표 _지경-사리 투찰(new)_지경-사리투찰 (계룡건설1)" xfId="9141"/>
    <cellStyle name="_인원계획표 _지경-사리 투찰(new)_지경-사리투찰 (계룡건설1)_서해안 임해관광도로 설계" xfId="9142"/>
    <cellStyle name="_인원계획표 _지경-사리 투찰(new)_지경-사리투찰 (계룡건설1)_포항4 일반지방 1공구실행new" xfId="9143"/>
    <cellStyle name="_인원계획표 _지경-사리 투찰(new)_지경-사리투찰 (계룡건설1)_포항4 일반지방 1공구실행new_국지도49호선(본덕-임곡)1공구 실행new" xfId="9144"/>
    <cellStyle name="_인원계획표 _지경-사리 투찰(new)_지경-사리투찰 (계룡건설1)_포항4 일반지방 1공구실행new_국지도49호선(본덕-임곡)1공구 실행new_서해안 임해관광도로 설계" xfId="9145"/>
    <cellStyle name="_인원계획표 _지경-사리 투찰(new)_지경-사리투찰 (계룡건설1)_포항4 일반지방 1공구실행new_규암우회 투찰(대박)" xfId="9146"/>
    <cellStyle name="_인원계획표 _지경-사리 투찰(new)_지경-사리투찰 (계룡건설1)_포항4 일반지방 1공구실행new_규암우회 투찰(대박)_서해안 임해관광도로 설계" xfId="9147"/>
    <cellStyle name="_인원계획표 _지경-사리 투찰(new)_지경-사리투찰 (계룡건설1)_포항4 일반지방 1공구실행new_노귀재터널 실행new" xfId="9148"/>
    <cellStyle name="_인원계획표 _지경-사리 투찰(new)_지경-사리투찰 (계룡건설1)_포항4 일반지방 1공구실행new_노귀재터널 실행new_서해안 임해관광도로 설계" xfId="9149"/>
    <cellStyle name="_인원계획표 _지경-사리 투찰(new)_지경-사리투찰 (계룡건설1)_포항4 일반지방 1공구실행new_본덕-임곡 2공구 실행new" xfId="9150"/>
    <cellStyle name="_인원계획표 _지경-사리 투찰(new)_지경-사리투찰 (계룡건설1)_포항4 일반지방 1공구실행new_본덕-임곡 2공구 실행new_서해안 임해관광도로 설계" xfId="9151"/>
    <cellStyle name="_인원계획표 _지경-사리 투찰(new)_지경-사리투찰 (계룡건설1)_포항4 일반지방 1공구실행new_서해안 임해관광 실행new" xfId="9152"/>
    <cellStyle name="_인원계획표 _지경-사리 투찰(new)_지경-사리투찰 (계룡건설1)_포항4 일반지방 1공구실행new_서해안 임해관광 실행new_서해안 임해관광도로 설계" xfId="9153"/>
    <cellStyle name="_인원계획표 _지경-사리 투찰(new)_지경-사리투찰 (계룡건설1)_포항4 일반지방 1공구실행new_서해안 임해관광도로 설계" xfId="9154"/>
    <cellStyle name="_인원계획표 _지경-사리 투찰(new)_지경-사리투찰 (계룡건설1)_포항4 일반지방 1공구실행new_진천ic -금왕 투찰new" xfId="9155"/>
    <cellStyle name="_인원계획표 _지경-사리 투찰(new)_지경-사리투찰 (계룡건설1)_포항4 일반지방 1공구실행new_진천ic -금왕 투찰new_서해안 임해관광도로 설계" xfId="9156"/>
    <cellStyle name="_인원계획표 _지경-사리 투찰(new)_포항4 일반지방 1공구실행new" xfId="9157"/>
    <cellStyle name="_인원계획표 _지경-사리 투찰(new)_포항4 일반지방 1공구실행new_국지도49호선(본덕-임곡)1공구 실행new" xfId="9158"/>
    <cellStyle name="_인원계획표 _지경-사리 투찰(new)_포항4 일반지방 1공구실행new_국지도49호선(본덕-임곡)1공구 실행new_서해안 임해관광도로 설계" xfId="9159"/>
    <cellStyle name="_인원계획표 _지경-사리 투찰(new)_포항4 일반지방 1공구실행new_규암우회 투찰(대박)" xfId="9160"/>
    <cellStyle name="_인원계획표 _지경-사리 투찰(new)_포항4 일반지방 1공구실행new_규암우회 투찰(대박)_서해안 임해관광도로 설계" xfId="9161"/>
    <cellStyle name="_인원계획표 _지경-사리 투찰(new)_포항4 일반지방 1공구실행new_노귀재터널 실행new" xfId="9162"/>
    <cellStyle name="_인원계획표 _지경-사리 투찰(new)_포항4 일반지방 1공구실행new_노귀재터널 실행new_서해안 임해관광도로 설계" xfId="9163"/>
    <cellStyle name="_인원계획표 _지경-사리 투찰(new)_포항4 일반지방 1공구실행new_본덕-임곡 2공구 실행new" xfId="9164"/>
    <cellStyle name="_인원계획표 _지경-사리 투찰(new)_포항4 일반지방 1공구실행new_본덕-임곡 2공구 실행new_서해안 임해관광도로 설계" xfId="9165"/>
    <cellStyle name="_인원계획표 _지경-사리 투찰(new)_포항4 일반지방 1공구실행new_서해안 임해관광 실행new" xfId="9166"/>
    <cellStyle name="_인원계획표 _지경-사리 투찰(new)_포항4 일반지방 1공구실행new_서해안 임해관광 실행new_서해안 임해관광도로 설계" xfId="9167"/>
    <cellStyle name="_인원계획표 _지경-사리 투찰(new)_포항4 일반지방 1공구실행new_서해안 임해관광도로 설계" xfId="9168"/>
    <cellStyle name="_인원계획표 _지경-사리 투찰(new)_포항4 일반지방 1공구실행new_진천ic -금왕 투찰new" xfId="9169"/>
    <cellStyle name="_인원계획표 _지경-사리 투찰(new)_포항4 일반지방 1공구실행new_진천ic -금왕 투찰new_서해안 임해관광도로 설계" xfId="9170"/>
    <cellStyle name="_인원계획표 _진목-2007년시행계획서" xfId="9171"/>
    <cellStyle name="_인원계획표 _진목-2007년시행계획서(새양식)" xfId="9172"/>
    <cellStyle name="_인원계획표 _집계표,내역서" xfId="9173"/>
    <cellStyle name="_인원계획표 _집계표,내역서_단양교집계및내역" xfId="9174"/>
    <cellStyle name="_인원계획표 _집계표,내역서_단양교집계및내역_발주설계현황(2004.2.23)" xfId="9175"/>
    <cellStyle name="_인원계획표 _집계표,내역서_단양교집계및내역_증수량협의율적용" xfId="9176"/>
    <cellStyle name="_인원계획표 _집계표,내역서_단양교집계및내역_증수량협의율적용_발주설계현황(2004.2.23)" xfId="9177"/>
    <cellStyle name="_인원계획표 _집계표,내역서_발주설계현황(2004.2.23)" xfId="9178"/>
    <cellStyle name="_인원계획표 _집행 (93)" xfId="9179"/>
    <cellStyle name="_인원계획표 _집행 (93)_구조물공(산말교,용수천교)" xfId="9180"/>
    <cellStyle name="_인원계획표 _집행 (93)_구조물공(산말교,용수천교)_설계변경승인요청(노은택지중복수량공제)" xfId="9181"/>
    <cellStyle name="_인원계획표 _집행 (93)_설계변경승인요청(노은택지중복수량공제)" xfId="9182"/>
    <cellStyle name="_인원계획표 _창원반송정수장 오존공정 도입공사(도급)-2" xfId="9183"/>
    <cellStyle name="_인원계획표 _총괄집계및영구설비내역12.22" xfId="9184"/>
    <cellStyle name="_인원계획표 _총괄집계및영구설비내역12.22_0.창원반송정수장 오존공정 도입공사(정수설비)-1" xfId="9185"/>
    <cellStyle name="_인원계획표 _총괄집계및영구설비내역12.22_사본임-창원반송정수장 오존공정 도입공사(도급)-2" xfId="9186"/>
    <cellStyle name="_인원계획표 _총괄집계및영구설비내역12.22_순공사비(전체분)_20070504_PAC 회수금삭제" xfId="9187"/>
    <cellStyle name="_인원계획표 _총괄집계및영구설비내역12.22_순공사비(전체분)_20070504_PAC 회수금삭제_0.창원반송정수장 오존공정 도입공사(정수설비)-1" xfId="9188"/>
    <cellStyle name="_인원계획표 _총괄집계및영구설비내역12.22_순공사비(전체분)_20070504_PAC 회수금삭제_사본임-창원반송정수장 오존공정 도입공사(도급)-2" xfId="9189"/>
    <cellStyle name="_인원계획표 _총괄집계및영구설비내역12.22_순공사비(전체분)_20070504_PAC 회수금삭제_순공사비(전체분)_20070504_PAC 회수금삭제" xfId="9190"/>
    <cellStyle name="_인원계획표 _총괄집계및영구설비내역12.22_순공사비(전체분)_20070504_PAC 회수금삭제_순공사비(전체분)_20070504_PAC 회수금삭제_0.창원반송정수장 오존공정 도입공사(정수설비)-1" xfId="9191"/>
    <cellStyle name="_인원계획표 _총괄집계및영구설비내역12.22_순공사비(전체분)_20070504_PAC 회수금삭제_순공사비(전체분)_20070504_PAC 회수금삭제_사본임-창원반송정수장 오존공정 도입공사(도급)-2" xfId="9192"/>
    <cellStyle name="_인원계획표 _총괄집계및영구설비내역12.22_순공사비(전체분)_20070504_PAC 회수금삭제_순공사비(전체분)_20070504_PAC 회수금삭제_창원반송정수장 오존공정 도입공사(도급)-2" xfId="9193"/>
    <cellStyle name="_인원계획표 _총괄집계및영구설비내역12.22_순공사비(전체분)_20070504_PAC 회수금삭제_창원반송정수장 오존공정 도입공사(도급)-2" xfId="9194"/>
    <cellStyle name="_인원계획표 _총괄집계및영구설비내역12.22_창원반송정수장 오존공정 도입공사(도급)-2" xfId="9195"/>
    <cellStyle name="_인원계획표 _총괄집계및영구설비내역12.22_총괄집계및영구설비내역12.22" xfId="9196"/>
    <cellStyle name="_인원계획표 _총괄집계및영구설비내역12.22_총괄집계및영구설비내역12.22_0.창원반송정수장 오존공정 도입공사(정수설비)-1" xfId="9197"/>
    <cellStyle name="_인원계획표 _총괄집계및영구설비내역12.22_총괄집계및영구설비내역12.22_사본임-창원반송정수장 오존공정 도입공사(도급)-2" xfId="9198"/>
    <cellStyle name="_인원계획표 _총괄집계및영구설비내역12.22_총괄집계및영구설비내역12.22_순공사비(전체분)_20070504_PAC 회수금삭제" xfId="9199"/>
    <cellStyle name="_인원계획표 _총괄집계및영구설비내역12.22_총괄집계및영구설비내역12.22_순공사비(전체분)_20070504_PAC 회수금삭제_0.창원반송정수장 오존공정 도입공사(정수설비)-1" xfId="9200"/>
    <cellStyle name="_인원계획표 _총괄집계및영구설비내역12.22_총괄집계및영구설비내역12.22_순공사비(전체분)_20070504_PAC 회수금삭제_사본임-창원반송정수장 오존공정 도입공사(도급)-2" xfId="9201"/>
    <cellStyle name="_인원계획표 _총괄집계및영구설비내역12.22_총괄집계및영구설비내역12.22_순공사비(전체분)_20070504_PAC 회수금삭제_순공사비(전체분)_20070504_PAC 회수금삭제" xfId="9202"/>
    <cellStyle name="_인원계획표 _총괄집계및영구설비내역12.22_총괄집계및영구설비내역12.22_순공사비(전체분)_20070504_PAC 회수금삭제_순공사비(전체분)_20070504_PAC 회수금삭제_0.창원반송정수장 오존공정 도입공사(정수설비)-1" xfId="9203"/>
    <cellStyle name="_인원계획표 _총괄집계및영구설비내역12.22_총괄집계및영구설비내역12.22_순공사비(전체분)_20070504_PAC 회수금삭제_순공사비(전체분)_20070504_PAC 회수금삭제_사본임-창원반송정수장 오존공정 도입공사(도급)-2" xfId="9204"/>
    <cellStyle name="_인원계획표 _총괄집계및영구설비내역12.22_총괄집계및영구설비내역12.22_순공사비(전체분)_20070504_PAC 회수금삭제_순공사비(전체분)_20070504_PAC 회수금삭제_창원반송정수장 오존공정 도입공사(도급)-2" xfId="9205"/>
    <cellStyle name="_인원계획표 _총괄집계및영구설비내역12.22_총괄집계및영구설비내역12.22_순공사비(전체분)_20070504_PAC 회수금삭제_창원반송정수장 오존공정 도입공사(도급)-2" xfId="9206"/>
    <cellStyle name="_인원계획표 _총괄집계및영구설비내역12.22_총괄집계및영구설비내역12.22_창원반송정수장 오존공정 도입공사(도급)-2" xfId="9207"/>
    <cellStyle name="_인원계획표 _총체재노(변)" xfId="9208"/>
    <cellStyle name="_인원계획표 _총체재노(변)_고성천자연형하천데크일위대가" xfId="9209"/>
    <cellStyle name="_인원계획표 _총체재노(변)_대룡산일위대가표" xfId="9210"/>
    <cellStyle name="_인원계획표 _총체재노(변)_대룡산일위대가표_EG-J-A" xfId="9211"/>
    <cellStyle name="_인원계획표 _총체재노(변)_대룡산일위대가표_EG-P-B" xfId="9212"/>
    <cellStyle name="_인원계획표 _총체재노(변)_대룡산일위대가표_기준품셈목록표(최홍렬)" xfId="9213"/>
    <cellStyle name="_인원계획표 _총체재노(변)_대룡산일위대가표_물량산출-서풍건설-1" xfId="9214"/>
    <cellStyle name="_인원계획표 _총체재노(변)_우도데크설치공사" xfId="9215"/>
    <cellStyle name="_인원계획표 _총체재노(변)_우도데크설치공사_EG-J-A" xfId="9216"/>
    <cellStyle name="_인원계획표 _총체재노(변)_우도데크설치공사_EG-P-B" xfId="9217"/>
    <cellStyle name="_인원계획표 _총체재노(변)_우도데크설치공사_기준품셈목록표(최홍렬)" xfId="9218"/>
    <cellStyle name="_인원계획표 _총체재노(변)_우도데크설치공사_물량산출-서풍건설-1" xfId="9219"/>
    <cellStyle name="_인원계획표 _최종-2007년시행계획변경서" xfId="9220"/>
    <cellStyle name="_인원계획표 _최종-2007년시행계획변경서(샘플)" xfId="9221"/>
    <cellStyle name="_인원계획표 _최종-2007년시행계획변경서진행둥" xfId="9222"/>
    <cellStyle name="_인원계획표 _침매함설치 개략공사비" xfId="9223"/>
    <cellStyle name="_인원계획표 _침매함설치 개략공사비 (수정050623)" xfId="9224"/>
    <cellStyle name="_인원계획표 _침매함설치 개략공사비 (수정050623)_사본 - 침매함제작장조성개략공사비10.29(낙찰율92.02%)" xfId="9225"/>
    <cellStyle name="_인원계획표 _침매함설치 개략공사비 (수정050623)_사본 - 침매함제작장조성개략공사비10.29(낙찰율92.02%)_임시적출장(3.25)" xfId="9226"/>
    <cellStyle name="_인원계획표 _침매함설치 개략공사비 (수정050623)_심층취배수 전체개략공사비(검토1012)" xfId="9227"/>
    <cellStyle name="_인원계획표 _침매함설치 개략공사비 (수정050623)_심층취배수 전체개략공사비(검토1012)_임시적출장(3.25)" xfId="9228"/>
    <cellStyle name="_인원계획표 _침매함설치 개략공사비 (수정050623)_심층취배수 전체개략공사비(검토1017)" xfId="9229"/>
    <cellStyle name="_인원계획표 _침매함설치 개략공사비 (수정050623)_심층취배수 전체개략공사비(검토1017)_임시적출장(3.25)" xfId="9230"/>
    <cellStyle name="_인원계획표 _침매함설치 개략공사비 (수정050623)_심층취배수 전체개략공사비(검토1020)(수량수정)" xfId="9231"/>
    <cellStyle name="_인원계획표 _침매함설치 개략공사비 (수정050623)_심층취배수 전체개략공사비(검토1020)(수량수정)_임시적출장(3.25)" xfId="9232"/>
    <cellStyle name="_인원계획표 _침매함설치 개략공사비 (수정050623)_심층취배수 전체개략공사비(검토1109)" xfId="9233"/>
    <cellStyle name="_인원계획표 _침매함설치 개략공사비 (수정050623)_심층취배수 전체개략공사비(검토1109)_임시적출장(3.25)" xfId="9234"/>
    <cellStyle name="_인원계획표 _침매함설치 개략공사비 (수정050623)_임시적출장(3.25)" xfId="9235"/>
    <cellStyle name="_인원계획표 _침매함설치 개략공사비 (수정050623)_제작장공사비(12.27)" xfId="9236"/>
    <cellStyle name="_인원계획표 _침매함설치 개략공사비 (수정050623)_제작장공사비(12.27)_임시적출장(3.25)" xfId="9237"/>
    <cellStyle name="_인원계획표 _침매함설치 개략공사비 (수정050623)_침매함제작장조성개략공사비" xfId="9238"/>
    <cellStyle name="_인원계획표 _침매함설치 개략공사비 (수정050623)_침매함제작장조성개략공사비(11.21)" xfId="9239"/>
    <cellStyle name="_인원계획표 _침매함설치 개략공사비 (수정050623)_침매함제작장조성개략공사비(11.21)_임시적출장(3.25)" xfId="9240"/>
    <cellStyle name="_인원계획표 _침매함설치 개략공사비 (수정050623)_침매함제작장조성개략공사비_임시적출장(3.25)" xfId="9241"/>
    <cellStyle name="_인원계획표 _침매함설치 개략공사비 (수정050623)_침매함제작장조성개략공사비10.29" xfId="9242"/>
    <cellStyle name="_인원계획표 _침매함설치 개략공사비 (수정050623)_침매함제작장조성개략공사비10.29_임시적출장(3.25)" xfId="9243"/>
    <cellStyle name="_인원계획표 _침매함설치 개략공사비_사본 - 침매함제작장조성개략공사비10.29(낙찰율92.02%)" xfId="9244"/>
    <cellStyle name="_인원계획표 _침매함설치 개략공사비_사본 - 침매함제작장조성개략공사비10.29(낙찰율92.02%)_임시적출장(3.25)" xfId="9245"/>
    <cellStyle name="_인원계획표 _침매함설치 개략공사비_심층취배수 전체개략공사비(검토1012)" xfId="9246"/>
    <cellStyle name="_인원계획표 _침매함설치 개략공사비_심층취배수 전체개략공사비(검토1012)_임시적출장(3.25)" xfId="9247"/>
    <cellStyle name="_인원계획표 _침매함설치 개략공사비_심층취배수 전체개략공사비(검토1017)" xfId="9248"/>
    <cellStyle name="_인원계획표 _침매함설치 개략공사비_심층취배수 전체개략공사비(검토1017)_임시적출장(3.25)" xfId="9249"/>
    <cellStyle name="_인원계획표 _침매함설치 개략공사비_심층취배수 전체개략공사비(검토1020)(수량수정)" xfId="9250"/>
    <cellStyle name="_인원계획표 _침매함설치 개략공사비_심층취배수 전체개략공사비(검토1020)(수량수정)_임시적출장(3.25)" xfId="9251"/>
    <cellStyle name="_인원계획표 _침매함설치 개략공사비_심층취배수 전체개략공사비(검토1109)" xfId="9252"/>
    <cellStyle name="_인원계획표 _침매함설치 개략공사비_심층취배수 전체개략공사비(검토1109)_임시적출장(3.25)" xfId="9253"/>
    <cellStyle name="_인원계획표 _침매함설치 개략공사비_임시적출장(3.25)" xfId="9254"/>
    <cellStyle name="_인원계획표 _침매함설치 개략공사비_제작장공사비(12.27)" xfId="9255"/>
    <cellStyle name="_인원계획표 _침매함설치 개략공사비_제작장공사비(12.27)_임시적출장(3.25)" xfId="9256"/>
    <cellStyle name="_인원계획표 _침매함설치 개략공사비_침매함제작장조성개략공사비" xfId="9257"/>
    <cellStyle name="_인원계획표 _침매함설치 개략공사비_침매함제작장조성개략공사비(11.21)" xfId="9258"/>
    <cellStyle name="_인원계획표 _침매함설치 개략공사비_침매함제작장조성개략공사비(11.21)_임시적출장(3.25)" xfId="9259"/>
    <cellStyle name="_인원계획표 _침매함설치 개략공사비_침매함제작장조성개략공사비_임시적출장(3.25)" xfId="9260"/>
    <cellStyle name="_인원계획표 _침매함설치 개략공사비_침매함제작장조성개략공사비10.29" xfId="9261"/>
    <cellStyle name="_인원계획표 _침매함설치 개략공사비_침매함제작장조성개략공사비10.29_임시적출장(3.25)" xfId="9262"/>
    <cellStyle name="_인원계획표 _침매함설치개략공사비" xfId="9263"/>
    <cellStyle name="_인원계획표 _침매함설치개략공사비_사본 - 침매함제작장조성개략공사비10.29(낙찰율92.02%)" xfId="9264"/>
    <cellStyle name="_인원계획표 _침매함설치개략공사비_사본 - 침매함제작장조성개략공사비10.29(낙찰율92.02%)_임시적출장(3.25)" xfId="9265"/>
    <cellStyle name="_인원계획표 _침매함설치개략공사비_심층취배수 전체개략공사비(검토1012)" xfId="9266"/>
    <cellStyle name="_인원계획표 _침매함설치개략공사비_심층취배수 전체개략공사비(검토1012)_임시적출장(3.25)" xfId="9267"/>
    <cellStyle name="_인원계획표 _침매함설치개략공사비_심층취배수 전체개략공사비(검토1017)" xfId="9268"/>
    <cellStyle name="_인원계획표 _침매함설치개략공사비_심층취배수 전체개략공사비(검토1017)_임시적출장(3.25)" xfId="9269"/>
    <cellStyle name="_인원계획표 _침매함설치개략공사비_심층취배수 전체개략공사비(검토1020)(수량수정)" xfId="9270"/>
    <cellStyle name="_인원계획표 _침매함설치개략공사비_심층취배수 전체개략공사비(검토1020)(수량수정)_임시적출장(3.25)" xfId="9271"/>
    <cellStyle name="_인원계획표 _침매함설치개략공사비_심층취배수 전체개략공사비(검토1109)" xfId="9272"/>
    <cellStyle name="_인원계획표 _침매함설치개략공사비_심층취배수 전체개략공사비(검토1109)_임시적출장(3.25)" xfId="9273"/>
    <cellStyle name="_인원계획표 _침매함설치개략공사비_임시적출장(3.25)" xfId="9274"/>
    <cellStyle name="_인원계획표 _침매함설치개략공사비_제작장공사비(12.27)" xfId="9275"/>
    <cellStyle name="_인원계획표 _침매함설치개략공사비_제작장공사비(12.27)_임시적출장(3.25)" xfId="9276"/>
    <cellStyle name="_인원계획표 _침매함설치개략공사비_침매함제작장조성개략공사비" xfId="9277"/>
    <cellStyle name="_인원계획표 _침매함설치개략공사비_침매함제작장조성개략공사비(11.21)" xfId="9278"/>
    <cellStyle name="_인원계획표 _침매함설치개략공사비_침매함제작장조성개략공사비(11.21)_임시적출장(3.25)" xfId="9279"/>
    <cellStyle name="_인원계획표 _침매함설치개략공사비_침매함제작장조성개략공사비_임시적출장(3.25)" xfId="9280"/>
    <cellStyle name="_인원계획표 _침매함설치개략공사비_침매함제작장조성개략공사비10.29" xfId="9281"/>
    <cellStyle name="_인원계획표 _침매함설치개략공사비_침매함제작장조성개략공사비10.29_임시적출장(3.25)" xfId="9282"/>
    <cellStyle name="_인원계획표 _침매함제작장조성개략공사비" xfId="9283"/>
    <cellStyle name="_인원계획표 _침매함제작장조성개략공사비(11.21)" xfId="9284"/>
    <cellStyle name="_인원계획표 _침매함제작장조성개략공사비(11.21)_임시적출장(3.25)" xfId="9285"/>
    <cellStyle name="_인원계획표 _침매함제작장조성개략공사비_임시적출장(3.25)" xfId="9286"/>
    <cellStyle name="_인원계획표 _침매함제작장조성개략공사비10.29" xfId="9287"/>
    <cellStyle name="_인원계획표 _침매함제작장조성개략공사비10.29_임시적출장(3.25)" xfId="9288"/>
    <cellStyle name="_인원계획표 _태인원평2(조사기안)" xfId="9289"/>
    <cellStyle name="_인원계획표 _태인원평2(조사기안)_감포실행재작성(200405)-정열" xfId="9290"/>
    <cellStyle name="_인원계획표 _태인원평2(조사기안)_활주로 도급내역" xfId="9291"/>
    <cellStyle name="_인원계획표 _토공" xfId="9292"/>
    <cellStyle name="_인원계획표 _토공_1차분 내역서" xfId="9293"/>
    <cellStyle name="_인원계획표 _토공_1차분 내역서 by me" xfId="9294"/>
    <cellStyle name="_인원계획표 _토공_1차분 내역서 by me_5공구 설계변경 내역서(20040428)" xfId="9295"/>
    <cellStyle name="_인원계획표 _토공_1차분 내역서 Check 용" xfId="9296"/>
    <cellStyle name="_인원계획표 _토공_1차분 내역서 Check 용_5공구 설계변경 내역서(20040428)" xfId="9297"/>
    <cellStyle name="_인원계획표 _토공_1차분 내역서_5공구 설계변경 내역서(20040428)" xfId="9298"/>
    <cellStyle name="_인원계획표 _토공_입찰내역서(5공구)" xfId="9299"/>
    <cellStyle name="_인원계획표 _토공_입찰내역서(5공구)_5공구 설계변경 내역서(20040428)" xfId="9300"/>
    <cellStyle name="_인원계획표 _토공구조물(산하)" xfId="9301"/>
    <cellStyle name="_인원계획표 _토공구조물(산하)_(#145~#161)" xfId="9302"/>
    <cellStyle name="_인원계획표 _토공구조물(산하)_3.단가산출" xfId="9303"/>
    <cellStyle name="_인원계획표 _토공구조물(산하)_3.단가산출(R)" xfId="9304"/>
    <cellStyle name="_인원계획표 _토공구조물(산하)_3.단가산출(R)_3.단가산출" xfId="9305"/>
    <cellStyle name="_인원계획표 _토공구조물(산하)_3.단가산출(R)_3.단가산출_3.단가산출" xfId="9306"/>
    <cellStyle name="_인원계획표 _토공구조물(산하)_3.단가산출서" xfId="9307"/>
    <cellStyle name="_인원계획표 _토공구조물(산하)_4.단가산출" xfId="9308"/>
    <cellStyle name="_인원계획표 _토공구조물(산하)_관정단가산출(보완)" xfId="9309"/>
    <cellStyle name="_인원계획표 _토공구조물(산하)_관정단가산출(보완) (version 1)" xfId="9310"/>
    <cellStyle name="_인원계획표 _토공구조물(산하)_관정단가산출(보완) (version 1) (version 1)" xfId="9311"/>
    <cellStyle name="_인원계획표 _토공구조물(산하)_관정단가산출(보완)R" xfId="9312"/>
    <cellStyle name="_인원계획표 _토공사시공계획서" xfId="9313"/>
    <cellStyle name="_인원계획표 _투찰(안덕대정)" xfId="9314"/>
    <cellStyle name="_인원계획표 _투찰(안덕대정)_00-문산부대공(0609)" xfId="9315"/>
    <cellStyle name="_인원계획표 _투찰(안덕대정)_00-문산부대공(0609)_01.토공집계" xfId="9316"/>
    <cellStyle name="_인원계획표 _투찰(안덕대정)_00-문산부대공(0609)_01.토공집계-최종" xfId="9317"/>
    <cellStyle name="_인원계획표 _투찰(안덕대정)_00-문산부대공(0609)_02.토공수량" xfId="9318"/>
    <cellStyle name="_인원계획표 _투찰(안덕대정)_00-문산부대공(0609)_덤프셀조서" xfId="9319"/>
    <cellStyle name="_인원계획표 _투찰(안덕대정)_00-문산부대공(0609)_부대재료" xfId="9320"/>
    <cellStyle name="_인원계획표 _투찰(안덕대정)_00-문산부대공(0609)_부대토공" xfId="9321"/>
    <cellStyle name="_인원계획표 _투찰(안덕대정)_00-문산부대공(0609)_표지" xfId="9322"/>
    <cellStyle name="_인원계획표 _투찰(안덕대정)_01.토공집계" xfId="9323"/>
    <cellStyle name="_인원계획표 _투찰(안덕대정)_01.토공집계-최종" xfId="9324"/>
    <cellStyle name="_인원계획표 _투찰(안덕대정)_02.토공수량" xfId="9325"/>
    <cellStyle name="_인원계획표 _투찰(안덕대정)_15-동상방지층 미시행에 대한 검토" xfId="9326"/>
    <cellStyle name="_인원계획표 _투찰(안덕대정)_21BJC335101" xfId="9327"/>
    <cellStyle name="_인원계획표 _투찰(안덕대정)_2공구1차변경공사비내역서(2R)" xfId="9328"/>
    <cellStyle name="_인원계획표 _투찰(안덕대정)_2공구내역서(컨베이어기계)" xfId="9329"/>
    <cellStyle name="_인원계획표 _투찰(안덕대정)_2공구실정보고 내역서(20040825)" xfId="9330"/>
    <cellStyle name="_인원계획표 _투찰(안덕대정)_5공구 실정보고서1(200400817)" xfId="9331"/>
    <cellStyle name="_인원계획표 _투찰(안덕대정)_BC내역서(철거및재사용분)" xfId="9332"/>
    <cellStyle name="_인원계획표 _투찰(안덕대정)_건교부감사결과" xfId="9333"/>
    <cellStyle name="_인원계획표 _투찰(안덕대정)_공문" xfId="9334"/>
    <cellStyle name="_인원계획표 _투찰(안덕대정)_공사비내역서" xfId="9335"/>
    <cellStyle name="_인원계획표 _투찰(안덕대정)_공사비내역서1R표지" xfId="9336"/>
    <cellStyle name="_인원계획표 _투찰(안덕대정)_내역서(전체분설계변경내역서)" xfId="9337"/>
    <cellStyle name="_인원계획표 _투찰(안덕대정)_내역서(전체분설계변경내역서-0831)" xfId="9338"/>
    <cellStyle name="_인원계획표 _투찰(안덕대정)_덤프셀조서" xfId="9339"/>
    <cellStyle name="_인원계획표 _투찰(안덕대정)_문산부대공" xfId="9340"/>
    <cellStyle name="_인원계획표 _투찰(안덕대정)_문산부대공_01.토공집계" xfId="9341"/>
    <cellStyle name="_인원계획표 _투찰(안덕대정)_문산부대공_01.토공집계-최종" xfId="9342"/>
    <cellStyle name="_인원계획표 _투찰(안덕대정)_문산부대공_02.토공수량" xfId="9343"/>
    <cellStyle name="_인원계획표 _투찰(안덕대정)_문산부대공_덤프셀조서" xfId="9344"/>
    <cellStyle name="_인원계획표 _투찰(안덕대정)_문산부대공_부대재료" xfId="9345"/>
    <cellStyle name="_인원계획표 _투찰(안덕대정)_문산부대공_부대토공" xfId="9346"/>
    <cellStyle name="_인원계획표 _투찰(안덕대정)_문산부대공_표지" xfId="9347"/>
    <cellStyle name="_인원계획표 _투찰(안덕대정)_변경계약내역서(전체2회)-변경" xfId="9348"/>
    <cellStyle name="_인원계획표 _투찰(안덕대정)_부대재료" xfId="9349"/>
    <cellStyle name="_인원계획표 _투찰(안덕대정)_부대토공" xfId="9350"/>
    <cellStyle name="_인원계획표 _투찰(안덕대정)_설계변경내역서(1차3회-0905)" xfId="9351"/>
    <cellStyle name="_인원계획표 _투찰(안덕대정)_실정보고(거적덮기04.2.9)" xfId="9352"/>
    <cellStyle name="_인원계획표 _투찰(안덕대정)_실정보고(거적덮기04.2.9)_00-문산부대공(0609)" xfId="9353"/>
    <cellStyle name="_인원계획표 _투찰(안덕대정)_실정보고(거적덮기04.2.9)_00-문산부대공(0609)_01.토공집계" xfId="9354"/>
    <cellStyle name="_인원계획표 _투찰(안덕대정)_실정보고(거적덮기04.2.9)_00-문산부대공(0609)_01.토공집계-최종" xfId="9355"/>
    <cellStyle name="_인원계획표 _투찰(안덕대정)_실정보고(거적덮기04.2.9)_00-문산부대공(0609)_02.토공수량" xfId="9356"/>
    <cellStyle name="_인원계획표 _투찰(안덕대정)_실정보고(거적덮기04.2.9)_00-문산부대공(0609)_덤프셀조서" xfId="9357"/>
    <cellStyle name="_인원계획표 _투찰(안덕대정)_실정보고(거적덮기04.2.9)_00-문산부대공(0609)_부대재료" xfId="9358"/>
    <cellStyle name="_인원계획표 _투찰(안덕대정)_실정보고(거적덮기04.2.9)_00-문산부대공(0609)_부대토공" xfId="9359"/>
    <cellStyle name="_인원계획표 _투찰(안덕대정)_실정보고(거적덮기04.2.9)_00-문산부대공(0609)_표지" xfId="9360"/>
    <cellStyle name="_인원계획표 _투찰(안덕대정)_실정보고(거적덮기04.2.9)_01.토공집계" xfId="9361"/>
    <cellStyle name="_인원계획표 _투찰(안덕대정)_실정보고(거적덮기04.2.9)_01.토공집계-최종" xfId="9362"/>
    <cellStyle name="_인원계획표 _투찰(안덕대정)_실정보고(거적덮기04.2.9)_02.토공수량" xfId="9363"/>
    <cellStyle name="_인원계획표 _투찰(안덕대정)_실정보고(거적덮기04.2.9)_덤프셀조서" xfId="9364"/>
    <cellStyle name="_인원계획표 _투찰(안덕대정)_실정보고(거적덮기04.2.9)_문산부대공" xfId="9365"/>
    <cellStyle name="_인원계획표 _투찰(안덕대정)_실정보고(거적덮기04.2.9)_문산부대공_01.토공집계" xfId="9366"/>
    <cellStyle name="_인원계획표 _투찰(안덕대정)_실정보고(거적덮기04.2.9)_문산부대공_01.토공집계-최종" xfId="9367"/>
    <cellStyle name="_인원계획표 _투찰(안덕대정)_실정보고(거적덮기04.2.9)_문산부대공_02.토공수량" xfId="9368"/>
    <cellStyle name="_인원계획표 _투찰(안덕대정)_실정보고(거적덮기04.2.9)_문산부대공_덤프셀조서" xfId="9369"/>
    <cellStyle name="_인원계획표 _투찰(안덕대정)_실정보고(거적덮기04.2.9)_문산부대공_부대재료" xfId="9370"/>
    <cellStyle name="_인원계획표 _투찰(안덕대정)_실정보고(거적덮기04.2.9)_문산부대공_부대토공" xfId="9371"/>
    <cellStyle name="_인원계획표 _투찰(안덕대정)_실정보고(거적덮기04.2.9)_문산부대공_표지" xfId="9372"/>
    <cellStyle name="_인원계획표 _투찰(안덕대정)_실정보고(거적덮기04.2.9)_부대재료" xfId="9373"/>
    <cellStyle name="_인원계획표 _투찰(안덕대정)_실정보고(거적덮기04.2.9)_부대토공" xfId="9374"/>
    <cellStyle name="_인원계획표 _투찰(안덕대정)_실정보고(거적덮기04.2.9)_표지" xfId="9375"/>
    <cellStyle name="_인원계획표 _투찰(안덕대정)_표지" xfId="9376"/>
    <cellStyle name="_인원계획표 _투찰(안덕대정)1" xfId="9377"/>
    <cellStyle name="_인원계획표 _투찰(안덕대정)1_00-문산부대공(0609)" xfId="9378"/>
    <cellStyle name="_인원계획표 _투찰(안덕대정)1_00-문산부대공(0609)_01.토공집계" xfId="9379"/>
    <cellStyle name="_인원계획표 _투찰(안덕대정)1_00-문산부대공(0609)_01.토공집계-최종" xfId="9380"/>
    <cellStyle name="_인원계획표 _투찰(안덕대정)1_00-문산부대공(0609)_02.토공수량" xfId="9381"/>
    <cellStyle name="_인원계획표 _투찰(안덕대정)1_00-문산부대공(0609)_덤프셀조서" xfId="9382"/>
    <cellStyle name="_인원계획표 _투찰(안덕대정)1_00-문산부대공(0609)_부대재료" xfId="9383"/>
    <cellStyle name="_인원계획표 _투찰(안덕대정)1_00-문산부대공(0609)_부대토공" xfId="9384"/>
    <cellStyle name="_인원계획표 _투찰(안덕대정)1_00-문산부대공(0609)_표지" xfId="9385"/>
    <cellStyle name="_인원계획표 _투찰(안덕대정)1_01.토공집계" xfId="9386"/>
    <cellStyle name="_인원계획표 _투찰(안덕대정)1_01.토공집계-최종" xfId="9387"/>
    <cellStyle name="_인원계획표 _투찰(안덕대정)1_02.토공수량" xfId="9388"/>
    <cellStyle name="_인원계획표 _투찰(안덕대정)1_15-동상방지층 미시행에 대한 검토" xfId="9389"/>
    <cellStyle name="_인원계획표 _투찰(안덕대정)1_21BJC335101" xfId="9390"/>
    <cellStyle name="_인원계획표 _투찰(안덕대정)1_2공구1차변경공사비내역서(2R)" xfId="9391"/>
    <cellStyle name="_인원계획표 _투찰(안덕대정)1_2공구내역서(컨베이어기계)" xfId="9392"/>
    <cellStyle name="_인원계획표 _투찰(안덕대정)1_2공구실정보고 내역서(20040825)" xfId="9393"/>
    <cellStyle name="_인원계획표 _투찰(안덕대정)1_5공구 실정보고서1(200400817)" xfId="9394"/>
    <cellStyle name="_인원계획표 _투찰(안덕대정)1_BC내역서(철거및재사용분)" xfId="9395"/>
    <cellStyle name="_인원계획표 _투찰(안덕대정)1_건교부감사결과" xfId="9396"/>
    <cellStyle name="_인원계획표 _투찰(안덕대정)1_공문" xfId="9397"/>
    <cellStyle name="_인원계획표 _투찰(안덕대정)1_공사비내역서" xfId="9398"/>
    <cellStyle name="_인원계획표 _투찰(안덕대정)1_공사비내역서1R표지" xfId="9399"/>
    <cellStyle name="_인원계획표 _투찰(안덕대정)1_내역서(전체분설계변경내역서)" xfId="9400"/>
    <cellStyle name="_인원계획표 _투찰(안덕대정)1_내역서(전체분설계변경내역서-0831)" xfId="9401"/>
    <cellStyle name="_인원계획표 _투찰(안덕대정)1_덤프셀조서" xfId="9402"/>
    <cellStyle name="_인원계획표 _투찰(안덕대정)1_문산부대공" xfId="9403"/>
    <cellStyle name="_인원계획표 _투찰(안덕대정)1_문산부대공_01.토공집계" xfId="9404"/>
    <cellStyle name="_인원계획표 _투찰(안덕대정)1_문산부대공_01.토공집계-최종" xfId="9405"/>
    <cellStyle name="_인원계획표 _투찰(안덕대정)1_문산부대공_02.토공수량" xfId="9406"/>
    <cellStyle name="_인원계획표 _투찰(안덕대정)1_문산부대공_덤프셀조서" xfId="9407"/>
    <cellStyle name="_인원계획표 _투찰(안덕대정)1_문산부대공_부대재료" xfId="9408"/>
    <cellStyle name="_인원계획표 _투찰(안덕대정)1_문산부대공_부대토공" xfId="9409"/>
    <cellStyle name="_인원계획표 _투찰(안덕대정)1_문산부대공_표지" xfId="9410"/>
    <cellStyle name="_인원계획표 _투찰(안덕대정)1_변경계약내역서(전체2회)-변경" xfId="9411"/>
    <cellStyle name="_인원계획표 _투찰(안덕대정)1_부대재료" xfId="9412"/>
    <cellStyle name="_인원계획표 _투찰(안덕대정)1_부대토공" xfId="9413"/>
    <cellStyle name="_인원계획표 _투찰(안덕대정)1_설계변경내역서(1차3회-0905)" xfId="9414"/>
    <cellStyle name="_인원계획표 _투찰(안덕대정)1_실정보고(거적덮기04.2.9)" xfId="9415"/>
    <cellStyle name="_인원계획표 _투찰(안덕대정)1_실정보고(거적덮기04.2.9)_00-문산부대공(0609)" xfId="9416"/>
    <cellStyle name="_인원계획표 _투찰(안덕대정)1_실정보고(거적덮기04.2.9)_00-문산부대공(0609)_01.토공집계" xfId="9417"/>
    <cellStyle name="_인원계획표 _투찰(안덕대정)1_실정보고(거적덮기04.2.9)_00-문산부대공(0609)_01.토공집계-최종" xfId="9418"/>
    <cellStyle name="_인원계획표 _투찰(안덕대정)1_실정보고(거적덮기04.2.9)_00-문산부대공(0609)_02.토공수량" xfId="9419"/>
    <cellStyle name="_인원계획표 _투찰(안덕대정)1_실정보고(거적덮기04.2.9)_00-문산부대공(0609)_덤프셀조서" xfId="9420"/>
    <cellStyle name="_인원계획표 _투찰(안덕대정)1_실정보고(거적덮기04.2.9)_00-문산부대공(0609)_부대재료" xfId="9421"/>
    <cellStyle name="_인원계획표 _투찰(안덕대정)1_실정보고(거적덮기04.2.9)_00-문산부대공(0609)_부대토공" xfId="9422"/>
    <cellStyle name="_인원계획표 _투찰(안덕대정)1_실정보고(거적덮기04.2.9)_00-문산부대공(0609)_표지" xfId="9423"/>
    <cellStyle name="_인원계획표 _투찰(안덕대정)1_실정보고(거적덮기04.2.9)_01.토공집계" xfId="9424"/>
    <cellStyle name="_인원계획표 _투찰(안덕대정)1_실정보고(거적덮기04.2.9)_01.토공집계-최종" xfId="9425"/>
    <cellStyle name="_인원계획표 _투찰(안덕대정)1_실정보고(거적덮기04.2.9)_02.토공수량" xfId="9426"/>
    <cellStyle name="_인원계획표 _투찰(안덕대정)1_실정보고(거적덮기04.2.9)_덤프셀조서" xfId="9427"/>
    <cellStyle name="_인원계획표 _투찰(안덕대정)1_실정보고(거적덮기04.2.9)_문산부대공" xfId="9428"/>
    <cellStyle name="_인원계획표 _투찰(안덕대정)1_실정보고(거적덮기04.2.9)_문산부대공_01.토공집계" xfId="9429"/>
    <cellStyle name="_인원계획표 _투찰(안덕대정)1_실정보고(거적덮기04.2.9)_문산부대공_01.토공집계-최종" xfId="9430"/>
    <cellStyle name="_인원계획표 _투찰(안덕대정)1_실정보고(거적덮기04.2.9)_문산부대공_02.토공수량" xfId="9431"/>
    <cellStyle name="_인원계획표 _투찰(안덕대정)1_실정보고(거적덮기04.2.9)_문산부대공_덤프셀조서" xfId="9432"/>
    <cellStyle name="_인원계획표 _투찰(안덕대정)1_실정보고(거적덮기04.2.9)_문산부대공_부대재료" xfId="9433"/>
    <cellStyle name="_인원계획표 _투찰(안덕대정)1_실정보고(거적덮기04.2.9)_문산부대공_부대토공" xfId="9434"/>
    <cellStyle name="_인원계획표 _투찰(안덕대정)1_실정보고(거적덮기04.2.9)_문산부대공_표지" xfId="9435"/>
    <cellStyle name="_인원계획표 _투찰(안덕대정)1_실정보고(거적덮기04.2.9)_부대재료" xfId="9436"/>
    <cellStyle name="_인원계획표 _투찰(안덕대정)1_실정보고(거적덮기04.2.9)_부대토공" xfId="9437"/>
    <cellStyle name="_인원계획표 _투찰(안덕대정)1_실정보고(거적덮기04.2.9)_표지" xfId="9438"/>
    <cellStyle name="_인원계획표 _투찰(안덕대정)1_표지" xfId="9439"/>
    <cellStyle name="_인원계획표 _투찰내역" xfId="9440"/>
    <cellStyle name="_인원계획표 _투찰내역_21BJC36200509" xfId="9441"/>
    <cellStyle name="_인원계획표 _투찰내역_2CCA2C48800103(변경)" xfId="9442"/>
    <cellStyle name="_인원계획표 _투찰내역_2CCA2C48800103(변경)_주간공정회의(4공구,04년7월3주)" xfId="9443"/>
    <cellStyle name="_인원계획표 _투찰내역_2CCA2C48800103(변경)_주간공정회의(4공구,04년7월3주)_2004년11월4주,목, 주간공정회의,4공구" xfId="9444"/>
    <cellStyle name="_인원계획표 _투찰내역_구조물공(산말교,용수천교)" xfId="9445"/>
    <cellStyle name="_인원계획표 _투찰내역_구조물공(산말교,용수천교)_설계변경승인요청(노은택지중복수량공제)" xfId="9446"/>
    <cellStyle name="_인원계획표 _투찰내역_설계변경승인요청(노은택지중복수량공제)" xfId="9447"/>
    <cellStyle name="_인원계획표 _투찰내역_시험수량_060615(시험실접수)" xfId="9448"/>
    <cellStyle name="_인원계획표 _투찰내역_실정보고(폐목처리)_050422" xfId="9449"/>
    <cellStyle name="_인원계획표 _투찰내역_실정보고(폐목처리)_050422_21BJC36200509" xfId="9450"/>
    <cellStyle name="_인원계획표 _투찰내역_실정보고(폐목처리)_050422_시험수량_060615(시험실접수)" xfId="9451"/>
    <cellStyle name="_인원계획표 _투찰내역_실정보고(폐아스콘)_050812" xfId="9452"/>
    <cellStyle name="_인원계획표 _투찰내역_실정보고(폐아스콘)_050812_21BJC36200509" xfId="9453"/>
    <cellStyle name="_인원계획표 _투찰내역_실정보고(폐아스콘)_050812_시험수량_060615(시험실접수)" xfId="9454"/>
    <cellStyle name="_인원계획표 _투찰내역_실정보고(폐아스콘)_실발생량3" xfId="9455"/>
    <cellStyle name="_인원계획표 _투찰내역_실정보고(폐아스콘)_실발생량3_21BJC36200509" xfId="9456"/>
    <cellStyle name="_인원계획표 _투찰내역_실정보고(폐아스콘)_실발생량3_시험수량_060615(시험실접수)" xfId="9457"/>
    <cellStyle name="_인원계획표 _투찰내역_실정보고(폐아스콘)_실발생량4" xfId="9458"/>
    <cellStyle name="_인원계획표 _투찰내역_실정보고(폐아스콘)_실발생량4_21BJC36200509" xfId="9459"/>
    <cellStyle name="_인원계획표 _투찰내역_실정보고(폐아스콘)_실발생량4_시험수량_060615(시험실접수)" xfId="9460"/>
    <cellStyle name="_인원계획표 _투찰내역_암거" xfId="9461"/>
    <cellStyle name="_인원계획표 _투찰내역_암거_구조물공(산말교,용수천교)" xfId="9462"/>
    <cellStyle name="_인원계획표 _투찰내역_암거_구조물공(산말교,용수천교)_설계변경승인요청(노은택지중복수량공제)" xfId="9463"/>
    <cellStyle name="_인원계획표 _투찰내역_암거_설계변경승인요청(노은택지중복수량공제)" xfId="9464"/>
    <cellStyle name="_인원계획표 _투찰내역_암거_암거공2" xfId="9465"/>
    <cellStyle name="_인원계획표 _투찰내역_암거_암거공2_구조물공(산말교,용수천교)" xfId="9466"/>
    <cellStyle name="_인원계획표 _투찰내역_암거_암거공2_구조물공(산말교,용수천교)_설계변경승인요청(노은택지중복수량공제)" xfId="9467"/>
    <cellStyle name="_인원계획표 _투찰내역_암거_암거공2_설계변경승인요청(노은택지중복수량공제)" xfId="9468"/>
    <cellStyle name="_인원계획표 _투찰내역_암거_암거공2_암거공2" xfId="9469"/>
    <cellStyle name="_인원계획표 _투찰내역_암거_암거공2_암거공2_구조물공(산말교,용수천교)" xfId="9470"/>
    <cellStyle name="_인원계획표 _투찰내역_암거_암거공2_암거공2_구조물공(산말교,용수천교)_설계변경승인요청(노은택지중복수량공제)" xfId="9471"/>
    <cellStyle name="_인원계획표 _투찰내역_암거_암거공2_암거공2_설계변경승인요청(노은택지중복수량공제)" xfId="9472"/>
    <cellStyle name="_인원계획표 _투찰내역_암거공2" xfId="9473"/>
    <cellStyle name="_인원계획표 _투찰내역_암거공2_구조물공(산말교,용수천교)" xfId="9474"/>
    <cellStyle name="_인원계획표 _투찰내역_암거공2_구조물공(산말교,용수천교)_설계변경승인요청(노은택지중복수량공제)" xfId="9475"/>
    <cellStyle name="_인원계획표 _투찰내역_암거공2_설계변경승인요청(노은택지중복수량공제)" xfId="9476"/>
    <cellStyle name="_인원계획표 _투찰내역_암거공2_암거공2" xfId="9477"/>
    <cellStyle name="_인원계획표 _투찰내역_암거공2_암거공2_구조물공(산말교,용수천교)" xfId="9478"/>
    <cellStyle name="_인원계획표 _투찰내역_암거공2_암거공2_구조물공(산말교,용수천교)_설계변경승인요청(노은택지중복수량공제)" xfId="9479"/>
    <cellStyle name="_인원계획표 _투찰내역_암거공2_암거공2_설계변경승인요청(노은택지중복수량공제)" xfId="9480"/>
    <cellStyle name="_인원계획표 _투찰내역_암거공2_암거공2_암거공2" xfId="9481"/>
    <cellStyle name="_인원계획표 _투찰내역_암거공2_암거공2_암거공2_구조물공(산말교,용수천교)" xfId="9482"/>
    <cellStyle name="_인원계획표 _투찰내역_암거공2_암거공2_암거공2_구조물공(산말교,용수천교)_설계변경승인요청(노은택지중복수량공제)" xfId="9483"/>
    <cellStyle name="_인원계획표 _투찰내역_암거공2_암거공2_암거공2_설계변경승인요청(노은택지중복수량공제)" xfId="9484"/>
    <cellStyle name="_인원계획표 _투찰내역_주간공정회의(4공구,04년7월3주)" xfId="9485"/>
    <cellStyle name="_인원계획표 _투찰내역_주간공정회의(4공구,04년7월3주)_2004년11월4주,목, 주간공정회의,4공구" xfId="9486"/>
    <cellStyle name="_인원계획표 _투찰서(시화)" xfId="9487"/>
    <cellStyle name="_인원계획표 _투찰서(시화)_0.창원반송정수장 오존공정 도입공사(정수설비)-1" xfId="9488"/>
    <cellStyle name="_인원계획표 _투찰서(시화)_사본임-창원반송정수장 오존공정 도입공사(도급)-2" xfId="9489"/>
    <cellStyle name="_인원계획표 _투찰서(시화)_순공사비(전체분)_20070504_PAC 회수금삭제" xfId="9490"/>
    <cellStyle name="_인원계획표 _투찰서(시화)_순공사비(전체분)_20070504_PAC 회수금삭제_0.창원반송정수장 오존공정 도입공사(정수설비)-1" xfId="9491"/>
    <cellStyle name="_인원계획표 _투찰서(시화)_순공사비(전체분)_20070504_PAC 회수금삭제_사본임-창원반송정수장 오존공정 도입공사(도급)-2" xfId="9492"/>
    <cellStyle name="_인원계획표 _투찰서(시화)_순공사비(전체분)_20070504_PAC 회수금삭제_순공사비(전체분)_20070504_PAC 회수금삭제" xfId="9493"/>
    <cellStyle name="_인원계획표 _투찰서(시화)_순공사비(전체분)_20070504_PAC 회수금삭제_순공사비(전체분)_20070504_PAC 회수금삭제_0.창원반송정수장 오존공정 도입공사(정수설비)-1" xfId="9494"/>
    <cellStyle name="_인원계획표 _투찰서(시화)_순공사비(전체분)_20070504_PAC 회수금삭제_순공사비(전체분)_20070504_PAC 회수금삭제_사본임-창원반송정수장 오존공정 도입공사(도급)-2" xfId="9495"/>
    <cellStyle name="_인원계획표 _투찰서(시화)_순공사비(전체분)_20070504_PAC 회수금삭제_순공사비(전체분)_20070504_PAC 회수금삭제_창원반송정수장 오존공정 도입공사(도급)-2" xfId="9496"/>
    <cellStyle name="_인원계획표 _투찰서(시화)_순공사비(전체분)_20070504_PAC 회수금삭제_창원반송정수장 오존공정 도입공사(도급)-2" xfId="9497"/>
    <cellStyle name="_인원계획표 _투찰서(시화)_창원반송정수장 오존공정 도입공사(도급)-2" xfId="9498"/>
    <cellStyle name="_인원계획표 _투찰서(시화조력)" xfId="9499"/>
    <cellStyle name="_인원계획표 _투찰서(시화조력)_0.창원반송정수장 오존공정 도입공사(정수설비)-1" xfId="9500"/>
    <cellStyle name="_인원계획표 _투찰서(시화조력)_사본임-창원반송정수장 오존공정 도입공사(도급)-2" xfId="9501"/>
    <cellStyle name="_인원계획표 _투찰서(시화조력)_순공사비(전체분)_20070504_PAC 회수금삭제" xfId="9502"/>
    <cellStyle name="_인원계획표 _투찰서(시화조력)_순공사비(전체분)_20070504_PAC 회수금삭제_0.창원반송정수장 오존공정 도입공사(정수설비)-1" xfId="9503"/>
    <cellStyle name="_인원계획표 _투찰서(시화조력)_순공사비(전체분)_20070504_PAC 회수금삭제_사본임-창원반송정수장 오존공정 도입공사(도급)-2" xfId="9504"/>
    <cellStyle name="_인원계획표 _투찰서(시화조력)_순공사비(전체분)_20070504_PAC 회수금삭제_순공사비(전체분)_20070504_PAC 회수금삭제" xfId="9505"/>
    <cellStyle name="_인원계획표 _투찰서(시화조력)_순공사비(전체분)_20070504_PAC 회수금삭제_순공사비(전체분)_20070504_PAC 회수금삭제_0.창원반송정수장 오존공정 도입공사(정수설비)-1" xfId="9506"/>
    <cellStyle name="_인원계획표 _투찰서(시화조력)_순공사비(전체분)_20070504_PAC 회수금삭제_순공사비(전체분)_20070504_PAC 회수금삭제_사본임-창원반송정수장 오존공정 도입공사(도급)-2" xfId="9507"/>
    <cellStyle name="_인원계획표 _투찰서(시화조력)_순공사비(전체분)_20070504_PAC 회수금삭제_순공사비(전체분)_20070504_PAC 회수금삭제_창원반송정수장 오존공정 도입공사(도급)-2" xfId="9508"/>
    <cellStyle name="_인원계획표 _투찰서(시화조력)_순공사비(전체분)_20070504_PAC 회수금삭제_창원반송정수장 오존공정 도입공사(도급)-2" xfId="9509"/>
    <cellStyle name="_인원계획표 _투찰서(시화조력)_창원반송정수장 오존공정 도입공사(도급)-2" xfId="9510"/>
    <cellStyle name="_인원계획표 _평해기성(가실행1126강병환수정)" xfId="9511"/>
    <cellStyle name="_인원계획표 _평해-기성(실행예상)" xfId="9512"/>
    <cellStyle name="_인원계획표 _평해-기성(실행예상)_평해기성(가실행1126강병환수정)" xfId="9513"/>
    <cellStyle name="_인원계획표 _평해-기성(혁신)" xfId="9514"/>
    <cellStyle name="_인원계획표 _평해-기성(혁신)_평해기성(도급대가실행)" xfId="9515"/>
    <cellStyle name="_인원계획표 _평해-기성(혁신)_평해기성(도급대가실행)_평해기성(가실행1126강병환수정)" xfId="9516"/>
    <cellStyle name="_인원계획표 _폐기물처리비" xfId="9517"/>
    <cellStyle name="_인원계획표 _폐기물처리비_기성5차1회" xfId="9518"/>
    <cellStyle name="_인원계획표 _폐기물처리비_실정보고(삼정교터파기검측)변경2" xfId="9519"/>
    <cellStyle name="_인원계획표 _폐기물처리비_실정보고(삼정교터파기검측)변경2_기성5차1회" xfId="9520"/>
    <cellStyle name="_인원계획표 _포항4 일반지방 1공구실행new" xfId="9521"/>
    <cellStyle name="_인원계획표 _포항4 일반지방 1공구실행new_국지도49호선(본덕-임곡)1공구 실행new" xfId="9522"/>
    <cellStyle name="_인원계획표 _포항4 일반지방 1공구실행new_국지도49호선(본덕-임곡)1공구 실행new_서해안 임해관광도로 설계" xfId="9523"/>
    <cellStyle name="_인원계획표 _포항4 일반지방 1공구실행new_규암우회 투찰(대박)" xfId="9524"/>
    <cellStyle name="_인원계획표 _포항4 일반지방 1공구실행new_규암우회 투찰(대박)_서해안 임해관광도로 설계" xfId="9525"/>
    <cellStyle name="_인원계획표 _포항4 일반지방 1공구실행new_노귀재터널 실행new" xfId="9526"/>
    <cellStyle name="_인원계획표 _포항4 일반지방 1공구실행new_노귀재터널 실행new_서해안 임해관광도로 설계" xfId="9527"/>
    <cellStyle name="_인원계획표 _포항4 일반지방 1공구실행new_본덕-임곡 2공구 실행new" xfId="9528"/>
    <cellStyle name="_인원계획표 _포항4 일반지방 1공구실행new_본덕-임곡 2공구 실행new_서해안 임해관광도로 설계" xfId="9529"/>
    <cellStyle name="_인원계획표 _포항4 일반지방 1공구실행new_서해안 임해관광 실행new" xfId="9530"/>
    <cellStyle name="_인원계획표 _포항4 일반지방 1공구실행new_서해안 임해관광 실행new_서해안 임해관광도로 설계" xfId="9531"/>
    <cellStyle name="_인원계획표 _포항4 일반지방 1공구실행new_서해안 임해관광도로 설계" xfId="9532"/>
    <cellStyle name="_인원계획표 _포항4 일반지방 1공구실행new_진천ic -금왕 투찰new" xfId="9533"/>
    <cellStyle name="_인원계획표 _포항4 일반지방 1공구실행new_진천ic -금왕 투찰new_서해안 임해관광도로 설계" xfId="9534"/>
    <cellStyle name="_인원계획표 _포항착공계(총액입찰)" xfId="9535"/>
    <cellStyle name="_인원계획표 _표지" xfId="9536"/>
    <cellStyle name="_인원계획표 _현장개설보고서(제천-도담)" xfId="9537"/>
    <cellStyle name="_인원계획표 _현장개설보고서(제천-도담)_2004년실행-제천도담(검토중)" xfId="9538"/>
    <cellStyle name="_인원계획표 _현장개설보고서(제천-도담)_2004년실행-제천도담(검토중)_2004년실행-제천도담(승인)" xfId="9539"/>
    <cellStyle name="_인원계획표 _현장개설보고서(제천-도담)_2004년실행-제천도담(검토중)_2004년실행-제천도담(승인)_잔여실행" xfId="9540"/>
    <cellStyle name="_인원계획표 _현장개설보고서(제천-도담)_2004년실행-제천도담(검토중)_2005년실행" xfId="9541"/>
    <cellStyle name="_인원계획표 _현장개설보고서(제천-도담)_2004년실행-제천도담(검토중)_2005년실행_잔여실행" xfId="9542"/>
    <cellStyle name="_인원계획표 _현장개설보고서(제천-도담)_2004년실행-제천도담(검토중)_잔여실행" xfId="9543"/>
    <cellStyle name="_인원계획표 _현장개설보고서(제천-도담)_잔여실행" xfId="9544"/>
    <cellStyle name="_인원계획표 _홍보지구2004내역서" xfId="9545"/>
    <cellStyle name="_인원계획표 _홍보지구2004내역서(기성)" xfId="9546"/>
    <cellStyle name="_인원계획표 _홍보지구계약내역서(총괄)" xfId="9547"/>
    <cellStyle name="_인원계획표 _홍보지구오천공구하자공종분할내역" xfId="9548"/>
    <cellStyle name="_인원계획표 _활주로 도급내역" xfId="9549"/>
    <cellStyle name="_인천공항2공구-1차(수정)" xfId="9550"/>
    <cellStyle name="_인천부대공내역" xfId="9551"/>
    <cellStyle name="_인천북항관공선부두(수정내역)" xfId="9552"/>
    <cellStyle name="_일위대가표-2" xfId="9553"/>
    <cellStyle name="_임목이동수량" xfId="9554"/>
    <cellStyle name="_임목폐기물(주공)-최종0225" xfId="9555"/>
    <cellStyle name="_임목폐기물(주공)-최종-1" xfId="9556"/>
    <cellStyle name="_임목폐기물(주공)-최종-3" xfId="9557"/>
    <cellStyle name="_입찰내역갑지" xfId="9558"/>
    <cellStyle name="_입찰표지 " xfId="9559"/>
    <cellStyle name="_입찰표지 _(#145~#161)" xfId="9560"/>
    <cellStyle name="_입찰표지 _`04년 전체설계서(준공)" xfId="9561"/>
    <cellStyle name="_입찰표지 _★이화-삼계도급실행(2003.04.11)" xfId="9562"/>
    <cellStyle name="_입찰표지 _★이화-삼계도급실행(2003.04.11)_활주로 도급내역" xfId="9563"/>
    <cellStyle name="_입찰표지 _0.창원반송정수장 오존공정 도입공사(정수설비)-1" xfId="9564"/>
    <cellStyle name="_입찰표지 _00-문산부대공(0609)" xfId="9565"/>
    <cellStyle name="_입찰표지 _00-문산부대공(0609)_01.토공집계" xfId="9566"/>
    <cellStyle name="_입찰표지 _00-문산부대공(0609)_01.토공집계-최종" xfId="9567"/>
    <cellStyle name="_입찰표지 _00-문산부대공(0609)_02.토공수량" xfId="9568"/>
    <cellStyle name="_입찰표지 _00-문산부대공(0609)_덤프셀조서" xfId="9569"/>
    <cellStyle name="_입찰표지 _00-문산부대공(0609)_부대재료" xfId="9570"/>
    <cellStyle name="_입찰표지 _00-문산부대공(0609)_부대토공" xfId="9571"/>
    <cellStyle name="_입찰표지 _00-문산부대공(0609)_표지" xfId="9572"/>
    <cellStyle name="_입찰표지 _01.토공집계" xfId="9573"/>
    <cellStyle name="_입찰표지 _01.토공집계-최종" xfId="9574"/>
    <cellStyle name="_입찰표지 _02.토공수량" xfId="9575"/>
    <cellStyle name="_입찰표지 _1. 1차발주 설계설명서(설변)" xfId="9576"/>
    <cellStyle name="_입찰표지 _1. 1차발주 설계설명서(설변)_1" xfId="9577"/>
    <cellStyle name="_입찰표지 _1. 1차발주 설계설명서(설변)_1. 1차발주 설계설명서(설변)" xfId="9578"/>
    <cellStyle name="_입찰표지 _1. 1차발주 설계설명서(설변)_1. 1차발주 설계설명서(설변)_2007년도말정산서" xfId="9579"/>
    <cellStyle name="_입찰표지 _1. 1차발주 설계설명서(설변)_1. 1차발주 설계설명서(설변)_2007시행계획변경 및 연도알(3차)" xfId="9580"/>
    <cellStyle name="_입찰표지 _1. 1차발주 설계설명서(설변)_1. 1차발주 설계설명서(설변)_연도말정산서-2007년도(1)" xfId="9581"/>
    <cellStyle name="_입찰표지 _1. 1차발주 설계설명서(설변)_1. 1차발주 설계설명서(설변)_정산설명서" xfId="9582"/>
    <cellStyle name="_입찰표지 _1. 1차발주 설계설명서(설변)_1. 1차발주 설계설명서(설변)_진목-2007년시행계획서" xfId="9583"/>
    <cellStyle name="_입찰표지 _1. 1차발주 설계설명서(설변)_1. 1차발주 설계설명서(설변)_진목-2007년시행계획서(새양식)" xfId="9584"/>
    <cellStyle name="_입찰표지 _1. 1차발주 설계설명서(설변)_1. 1차발주 설계설명서(설변)_최종-2007년시행계획변경서" xfId="9585"/>
    <cellStyle name="_입찰표지 _1. 1차발주 설계설명서(설변)_1. 1차발주 설계설명서(설변)_최종-2007년시행계획변경서(샘플)" xfId="9586"/>
    <cellStyle name="_입찰표지 _1. 1차발주 설계설명서(설변)_1. 1차발주 설계설명서(설변)_최종-2007년시행계획변경서진행둥" xfId="9587"/>
    <cellStyle name="_입찰표지 _1. 1차발주 설계설명서(설변)_1_2007년도말정산서" xfId="9588"/>
    <cellStyle name="_입찰표지 _1. 1차발주 설계설명서(설변)_1_2007시행계획변경 및 연도알(3차)" xfId="9589"/>
    <cellStyle name="_입찰표지 _1. 1차발주 설계설명서(설변)_1_연도말정산서-2007년도(1)" xfId="9590"/>
    <cellStyle name="_입찰표지 _1. 1차발주 설계설명서(설변)_1_정산설명서" xfId="9591"/>
    <cellStyle name="_입찰표지 _1. 1차발주 설계설명서(설변)_1_진목-2007년시행계획서" xfId="9592"/>
    <cellStyle name="_입찰표지 _1. 1차발주 설계설명서(설변)_1_진목-2007년시행계획서(새양식)" xfId="9593"/>
    <cellStyle name="_입찰표지 _1. 1차발주 설계설명서(설변)_1_최종-2007년시행계획변경서" xfId="9594"/>
    <cellStyle name="_입찰표지 _1. 1차발주 설계설명서(설변)_1_최종-2007년시행계획변경서(샘플)" xfId="9595"/>
    <cellStyle name="_입찰표지 _1. 1차발주 설계설명서(설변)_1_최종-2007년시행계획변경서진행둥" xfId="9596"/>
    <cellStyle name="_입찰표지 _1. 1차발주 설계설명서(설변)_2007년도말정산서" xfId="9597"/>
    <cellStyle name="_입찰표지 _1. 1차발주 설계설명서(설변)_2007시행계획변경 및 연도알(3차)" xfId="9598"/>
    <cellStyle name="_입찰표지 _1. 1차발주 설계설명서(설변)_연도말정산서-2007년도(1)" xfId="9599"/>
    <cellStyle name="_입찰표지 _1. 1차발주 설계설명서(설변)_정산설명서" xfId="9600"/>
    <cellStyle name="_입찰표지 _1. 1차발주 설계설명서(설변)_진목-2007년시행계획서" xfId="9601"/>
    <cellStyle name="_입찰표지 _1. 1차발주 설계설명서(설변)_진목-2007년시행계획서(새양식)" xfId="9602"/>
    <cellStyle name="_입찰표지 _1. 1차발주 설계설명서(설변)_최종-2007년시행계획변경서" xfId="9603"/>
    <cellStyle name="_입찰표지 _1. 1차발주 설계설명서(설변)_최종-2007년시행계획변경서(샘플)" xfId="9604"/>
    <cellStyle name="_입찰표지 _1. 1차발주 설계설명서(설변)_최종-2007년시행계획변경서진행둥" xfId="9605"/>
    <cellStyle name="_입찰표지 _1.공문" xfId="9606"/>
    <cellStyle name="_입찰표지 _1.공문_(#145~#161)" xfId="9607"/>
    <cellStyle name="_입찰표지 _1.공문_3.단가산출" xfId="9608"/>
    <cellStyle name="_입찰표지 _1.공문_3.단가산출(R)" xfId="9609"/>
    <cellStyle name="_입찰표지 _1.공문_3.단가산출(R)_3.단가산출" xfId="9610"/>
    <cellStyle name="_입찰표지 _1.공문_3.단가산출(R)_3.단가산출_3.단가산출" xfId="9611"/>
    <cellStyle name="_입찰표지 _1.공문_3.단가산출서" xfId="9612"/>
    <cellStyle name="_입찰표지 _1.공문_4.단가산출" xfId="9613"/>
    <cellStyle name="_입찰표지 _1.공문_관정단가산출(보완)" xfId="9614"/>
    <cellStyle name="_입찰표지 _1.공문_관정단가산출(보완) (version 1)" xfId="9615"/>
    <cellStyle name="_입찰표지 _1.공문_관정단가산출(보완) (version 1) (version 1)" xfId="9616"/>
    <cellStyle name="_입찰표지 _1.공문_관정단가산출(보완)R" xfId="9617"/>
    <cellStyle name="_입찰표지 _1.천공후항타여건보고(변경050425)" xfId="9618"/>
    <cellStyle name="_입찰표지 _1.천공후항타여건보고(변경050425)_(#145~#161)" xfId="9619"/>
    <cellStyle name="_입찰표지 _1.천공후항타여건보고(변경050425)_3.단가산출" xfId="9620"/>
    <cellStyle name="_입찰표지 _1.천공후항타여건보고(변경050425)_3.단가산출(R)" xfId="9621"/>
    <cellStyle name="_입찰표지 _1.천공후항타여건보고(변경050425)_3.단가산출(R)_3.단가산출" xfId="9622"/>
    <cellStyle name="_입찰표지 _1.천공후항타여건보고(변경050425)_3.단가산출(R)_3.단가산출_3.단가산출" xfId="9623"/>
    <cellStyle name="_입찰표지 _1.천공후항타여건보고(변경050425)_3.단가산출서" xfId="9624"/>
    <cellStyle name="_입찰표지 _1.천공후항타여건보고(변경050425)_4.단가산출" xfId="9625"/>
    <cellStyle name="_입찰표지 _1.천공후항타여건보고(변경050425)_관정단가산출(보완)" xfId="9626"/>
    <cellStyle name="_입찰표지 _1.천공후항타여건보고(변경050425)_관정단가산출(보완) (version 1)" xfId="9627"/>
    <cellStyle name="_입찰표지 _1.천공후항타여건보고(변경050425)_관정단가산출(보완) (version 1) (version 1)" xfId="9628"/>
    <cellStyle name="_입찰표지 _1.천공후항타여건보고(변경050425)_관정단가산출(보완)R" xfId="9629"/>
    <cellStyle name="_입찰표지 _15-동상방지층 미시행에 대한 검토" xfId="9630"/>
    <cellStyle name="_입찰표지 _1차변경내역(제출용R2)" xfId="9631"/>
    <cellStyle name="_입찰표지 _1차분 내역서" xfId="9632"/>
    <cellStyle name="_입찰표지 _1차분 내역서 by me" xfId="9633"/>
    <cellStyle name="_입찰표지 _1차분 내역서 by me_5공구 설계변경 내역서(20040428)" xfId="9634"/>
    <cellStyle name="_입찰표지 _1차분 내역서 Check 용" xfId="9635"/>
    <cellStyle name="_입찰표지 _1차분 내역서 Check 용_5공구 설계변경 내역서(20040428)" xfId="9636"/>
    <cellStyle name="_입찰표지 _1차분 내역서_5공구 설계변경 내역서(20040428)" xfId="9637"/>
    <cellStyle name="_입찰표지 _1차분착공계" xfId="9638"/>
    <cellStyle name="_입찰표지 _2002.12 변경 설계서" xfId="9639"/>
    <cellStyle name="_입찰표지 _2002.12 변경 설계서_기성5차1회" xfId="9640"/>
    <cellStyle name="_입찰표지 _2002.12 변경 설계서_실정보고(삼정교터파기검측)변경2" xfId="9641"/>
    <cellStyle name="_입찰표지 _2002.12 변경 설계서_실정보고(삼정교터파기검측)변경2_기성5차1회" xfId="9642"/>
    <cellStyle name="_입찰표지 _2002년1차 변경내역서(전체 )" xfId="9643"/>
    <cellStyle name="_입찰표지 _2002년1차 변경내역서(전체 )_기성5차1회" xfId="9644"/>
    <cellStyle name="_입찰표지 _2002년1차 변경내역서(전체 )_실정보고(삼정교터파기검측)변경2" xfId="9645"/>
    <cellStyle name="_입찰표지 _2002년1차 변경내역서(전체 )_실정보고(삼정교터파기검측)변경2_기성5차1회" xfId="9646"/>
    <cellStyle name="_입찰표지 _2003년실행양식" xfId="9647"/>
    <cellStyle name="_입찰표지 _2003년실행양식_2004년실행-제천도담(검토중)" xfId="9648"/>
    <cellStyle name="_입찰표지 _2003년실행양식_2004년실행-제천도담(검토중)_2004년실행-제천도담(승인)" xfId="9649"/>
    <cellStyle name="_입찰표지 _2003년실행양식_2004년실행-제천도담(검토중)_2004년실행-제천도담(승인)_잔여실행" xfId="9650"/>
    <cellStyle name="_입찰표지 _2003년실행양식_2004년실행-제천도담(검토중)_2005년실행" xfId="9651"/>
    <cellStyle name="_입찰표지 _2003년실행양식_2004년실행-제천도담(검토중)_2005년실행_잔여실행" xfId="9652"/>
    <cellStyle name="_입찰표지 _2003년실행양식_2004년실행-제천도담(검토중)_잔여실행" xfId="9653"/>
    <cellStyle name="_입찰표지 _2003년실행양식_잔여실행" xfId="9654"/>
    <cellStyle name="_입찰표지 _2003년실행양식_제천-도담" xfId="9655"/>
    <cellStyle name="_입찰표지 _2003년실행양식_제천-도담_2004년실행-제천도담(검토중)" xfId="9656"/>
    <cellStyle name="_입찰표지 _2003년실행양식_제천-도담_2004년실행-제천도담(검토중)_2004년실행-제천도담(승인)" xfId="9657"/>
    <cellStyle name="_입찰표지 _2003년실행양식_제천-도담_2004년실행-제천도담(검토중)_2004년실행-제천도담(승인)_잔여실행" xfId="9658"/>
    <cellStyle name="_입찰표지 _2003년실행양식_제천-도담_2004년실행-제천도담(검토중)_2005년실행" xfId="9659"/>
    <cellStyle name="_입찰표지 _2003년실행양식_제천-도담_2004년실행-제천도담(검토중)_2005년실행_잔여실행" xfId="9660"/>
    <cellStyle name="_입찰표지 _2003년실행양식_제천-도담_2004년실행-제천도담(검토중)_잔여실행" xfId="9661"/>
    <cellStyle name="_입찰표지 _2003년실행양식_제천-도담_단가산출서" xfId="9662"/>
    <cellStyle name="_입찰표지 _2003년실행양식_제천-도담_단가산출서_2004년실행-제천도담(검토중)" xfId="9663"/>
    <cellStyle name="_입찰표지 _2003년실행양식_제천-도담_단가산출서_2004년실행-제천도담(검토중)_2004년실행-제천도담(승인)" xfId="9664"/>
    <cellStyle name="_입찰표지 _2003년실행양식_제천-도담_단가산출서_2004년실행-제천도담(검토중)_2004년실행-제천도담(승인)_잔여실행" xfId="9665"/>
    <cellStyle name="_입찰표지 _2003년실행양식_제천-도담_단가산출서_2004년실행-제천도담(검토중)_2005년실행" xfId="9666"/>
    <cellStyle name="_입찰표지 _2003년실행양식_제천-도담_단가산출서_2004년실행-제천도담(검토중)_2005년실행_잔여실행" xfId="9667"/>
    <cellStyle name="_입찰표지 _2003년실행양식_제천-도담_단가산출서_2004년실행-제천도담(검토중)_잔여실행" xfId="9668"/>
    <cellStyle name="_입찰표지 _2003년실행양식_제천-도담_단가산출서_잔여실행" xfId="9669"/>
    <cellStyle name="_입찰표지 _2003년실행양식_제천-도담_잔여실행" xfId="9670"/>
    <cellStyle name="_입찰표지 _2003년실행양식_제천-도담_제천-도담" xfId="9671"/>
    <cellStyle name="_입찰표지 _2003년실행양식_제천-도담_제천-도담_2004년실행-제천도담(검토중)" xfId="9672"/>
    <cellStyle name="_입찰표지 _2003년실행양식_제천-도담_제천-도담_2004년실행-제천도담(검토중)_2004년실행-제천도담(승인)" xfId="9673"/>
    <cellStyle name="_입찰표지 _2003년실행양식_제천-도담_제천-도담_2004년실행-제천도담(검토중)_2004년실행-제천도담(승인)_잔여실행" xfId="9674"/>
    <cellStyle name="_입찰표지 _2003년실행양식_제천-도담_제천-도담_2004년실행-제천도담(검토중)_2005년실행" xfId="9675"/>
    <cellStyle name="_입찰표지 _2003년실행양식_제천-도담_제천-도담_2004년실행-제천도담(검토중)_2005년실행_잔여실행" xfId="9676"/>
    <cellStyle name="_입찰표지 _2003년실행양식_제천-도담_제천-도담_2004년실행-제천도담(검토중)_잔여실행" xfId="9677"/>
    <cellStyle name="_입찰표지 _2003년실행양식_제천-도담_제천-도담_잔여실행" xfId="9678"/>
    <cellStyle name="_입찰표지 _2003년실행양식_제천-도담_현장개설보고서(제천-도담)" xfId="9679"/>
    <cellStyle name="_입찰표지 _2003년실행양식_제천-도담_현장개설보고서(제천-도담)_2004년실행-제천도담(검토중)" xfId="9680"/>
    <cellStyle name="_입찰표지 _2003년실행양식_제천-도담_현장개설보고서(제천-도담)_2004년실행-제천도담(검토중)_2004년실행-제천도담(승인)" xfId="9681"/>
    <cellStyle name="_입찰표지 _2003년실행양식_제천-도담_현장개설보고서(제천-도담)_2004년실행-제천도담(검토중)_2004년실행-제천도담(승인)_잔여실행" xfId="9682"/>
    <cellStyle name="_입찰표지 _2003년실행양식_제천-도담_현장개설보고서(제천-도담)_2004년실행-제천도담(검토중)_2005년실행" xfId="9683"/>
    <cellStyle name="_입찰표지 _2003년실행양식_제천-도담_현장개설보고서(제천-도담)_2004년실행-제천도담(검토중)_2005년실행_잔여실행" xfId="9684"/>
    <cellStyle name="_입찰표지 _2003년실행양식_제천-도담_현장개설보고서(제천-도담)_2004년실행-제천도담(검토중)_잔여실행" xfId="9685"/>
    <cellStyle name="_입찰표지 _2003년실행양식_제천-도담_현장개설보고서(제천-도담)_잔여실행" xfId="9686"/>
    <cellStyle name="_입찰표지 _2004년실행-제천도담(검토중)" xfId="9687"/>
    <cellStyle name="_입찰표지 _2004년실행-제천도담(검토중)_2004년실행-제천도담(승인)" xfId="9688"/>
    <cellStyle name="_입찰표지 _2004년실행-제천도담(검토중)_2004년실행-제천도담(승인)_잔여실행" xfId="9689"/>
    <cellStyle name="_입찰표지 _2004년실행-제천도담(검토중)_2005년실행" xfId="9690"/>
    <cellStyle name="_입찰표지 _2004년실행-제천도담(검토중)_2005년실행_잔여실행" xfId="9691"/>
    <cellStyle name="_입찰표지 _2004년실행-제천도담(검토중)_잔여실행" xfId="9692"/>
    <cellStyle name="_입찰표지 _2007년도말정산서" xfId="9693"/>
    <cellStyle name="_입찰표지 _2007시행계획변경 및 연도알(3차)" xfId="9694"/>
    <cellStyle name="_입찰표지 _21BJC335101" xfId="9695"/>
    <cellStyle name="_입찰표지 _21BJC36200509" xfId="9696"/>
    <cellStyle name="_입찰표지 _2CCA2C48800103(변경)" xfId="9697"/>
    <cellStyle name="_입찰표지 _2CCA2C48800103(변경)_주간공정회의(4공구,04년7월3주)" xfId="9698"/>
    <cellStyle name="_입찰표지 _2CCA2C48800103(변경)_주간공정회의(4공구,04년7월3주)_2004년11월4주,목, 주간공정회의,4공구" xfId="9699"/>
    <cellStyle name="_입찰표지 _2공구1차변경공사비내역서(2R)" xfId="9700"/>
    <cellStyle name="_입찰표지 _2공구내역서(컨베이어기계)" xfId="9701"/>
    <cellStyle name="_입찰표지 _2공구설계변경-1차(0311)" xfId="9702"/>
    <cellStyle name="_입찰표지 _2공구실정보고 내역서(20040825)" xfId="9703"/>
    <cellStyle name="_입찰표지 _2차발주내역서" xfId="9704"/>
    <cellStyle name="_입찰표지 _2차발주내역서_기성5차1회" xfId="9705"/>
    <cellStyle name="_입찰표지 _2차발주설계" xfId="9706"/>
    <cellStyle name="_입찰표지 _2차발주설계_기성5차1회" xfId="9707"/>
    <cellStyle name="_입찰표지 _3.단가산출" xfId="9708"/>
    <cellStyle name="_입찰표지 _3.단가산출(R)" xfId="9709"/>
    <cellStyle name="_입찰표지 _3.단가산출(R)_3.단가산출" xfId="9710"/>
    <cellStyle name="_입찰표지 _3.단가산출(R)_3.단가산출_3.단가산출" xfId="9711"/>
    <cellStyle name="_입찰표지 _3.단가산출서" xfId="9712"/>
    <cellStyle name="_입찰표지 _3공구투찰(103,078)" xfId="9713"/>
    <cellStyle name="_입찰표지 _3공구투찰(103,078)_구조물공(산말교,용수천교)" xfId="9714"/>
    <cellStyle name="_입찰표지 _3공구투찰(103,078)_구조물공(산말교,용수천교)_설계변경승인요청(노은택지중복수량공제)" xfId="9715"/>
    <cellStyle name="_입찰표지 _3공구투찰(103,078)_설계변경승인요청(노은택지중복수량공제)" xfId="9716"/>
    <cellStyle name="_입찰표지 _3공구투찰(103,078)_암거" xfId="9717"/>
    <cellStyle name="_입찰표지 _3공구투찰(103,078)_암거_구조물공(산말교,용수천교)" xfId="9718"/>
    <cellStyle name="_입찰표지 _3공구투찰(103,078)_암거_구조물공(산말교,용수천교)_설계변경승인요청(노은택지중복수량공제)" xfId="9719"/>
    <cellStyle name="_입찰표지 _3공구투찰(103,078)_암거_설계변경승인요청(노은택지중복수량공제)" xfId="9720"/>
    <cellStyle name="_입찰표지 _3공구투찰(103,078)_암거_암거공2" xfId="9721"/>
    <cellStyle name="_입찰표지 _3공구투찰(103,078)_암거_암거공2_구조물공(산말교,용수천교)" xfId="9722"/>
    <cellStyle name="_입찰표지 _3공구투찰(103,078)_암거_암거공2_구조물공(산말교,용수천교)_설계변경승인요청(노은택지중복수량공제)" xfId="9723"/>
    <cellStyle name="_입찰표지 _3공구투찰(103,078)_암거_암거공2_설계변경승인요청(노은택지중복수량공제)" xfId="9724"/>
    <cellStyle name="_입찰표지 _3공구투찰(103,078)_암거_암거공2_암거공2" xfId="9725"/>
    <cellStyle name="_입찰표지 _3공구투찰(103,078)_암거_암거공2_암거공2_구조물공(산말교,용수천교)" xfId="9726"/>
    <cellStyle name="_입찰표지 _3공구투찰(103,078)_암거_암거공2_암거공2_구조물공(산말교,용수천교)_설계변경승인요청(노은택지중복수량공제)" xfId="9727"/>
    <cellStyle name="_입찰표지 _3공구투찰(103,078)_암거_암거공2_암거공2_설계변경승인요청(노은택지중복수량공제)" xfId="9728"/>
    <cellStyle name="_입찰표지 _3공구투찰(103,078)_암거공2" xfId="9729"/>
    <cellStyle name="_입찰표지 _3공구투찰(103,078)_암거공2_구조물공(산말교,용수천교)" xfId="9730"/>
    <cellStyle name="_입찰표지 _3공구투찰(103,078)_암거공2_구조물공(산말교,용수천교)_설계변경승인요청(노은택지중복수량공제)" xfId="9731"/>
    <cellStyle name="_입찰표지 _3공구투찰(103,078)_암거공2_설계변경승인요청(노은택지중복수량공제)" xfId="9732"/>
    <cellStyle name="_입찰표지 _3공구투찰(103,078)_암거공2_암거공2" xfId="9733"/>
    <cellStyle name="_입찰표지 _3공구투찰(103,078)_암거공2_암거공2_구조물공(산말교,용수천교)" xfId="9734"/>
    <cellStyle name="_입찰표지 _3공구투찰(103,078)_암거공2_암거공2_구조물공(산말교,용수천교)_설계변경승인요청(노은택지중복수량공제)" xfId="9735"/>
    <cellStyle name="_입찰표지 _3공구투찰(103,078)_암거공2_암거공2_설계변경승인요청(노은택지중복수량공제)" xfId="9736"/>
    <cellStyle name="_입찰표지 _3공구투찰(103,078)_암거공2_암거공2_암거공2" xfId="9737"/>
    <cellStyle name="_입찰표지 _3공구투찰(103,078)_암거공2_암거공2_암거공2_구조물공(산말교,용수천교)" xfId="9738"/>
    <cellStyle name="_입찰표지 _3공구투찰(103,078)_암거공2_암거공2_암거공2_구조물공(산말교,용수천교)_설계변경승인요청(노은택지중복수량공제)" xfId="9739"/>
    <cellStyle name="_입찰표지 _3공구투찰(103,078)_암거공2_암거공2_암거공2_설계변경승인요청(노은택지중복수량공제)" xfId="9740"/>
    <cellStyle name="_입찰표지 _4.단가산출" xfId="9741"/>
    <cellStyle name="_입찰표지 _5공구 실정보고서1(200400817)" xfId="9742"/>
    <cellStyle name="_입찰표지 _BC내역서(철거및재사용분)" xfId="9743"/>
    <cellStyle name="_입찰표지 _buip (2)" xfId="9744"/>
    <cellStyle name="_입찰표지 _buip (2)_구조물공(산말교,용수천교)" xfId="9745"/>
    <cellStyle name="_입찰표지 _buip (2)_구조물공(산말교,용수천교)_설계변경승인요청(노은택지중복수량공제)" xfId="9746"/>
    <cellStyle name="_입찰표지 _buip (2)_설계변경승인요청(노은택지중복수량공제)" xfId="9747"/>
    <cellStyle name="_입찰표지 _E023SJ1" xfId="9748"/>
    <cellStyle name="_입찰표지 _E023SJ1_고성천자연형하천데크일위대가" xfId="9749"/>
    <cellStyle name="_입찰표지 _E023SJ1_대룡산일위대가표" xfId="9750"/>
    <cellStyle name="_입찰표지 _E023SJ1_대룡산일위대가표_EG-J-A" xfId="9751"/>
    <cellStyle name="_입찰표지 _E023SJ1_대룡산일위대가표_EG-P-B" xfId="9752"/>
    <cellStyle name="_입찰표지 _E023SJ1_대룡산일위대가표_기준품셈목록표(최홍렬)" xfId="9753"/>
    <cellStyle name="_입찰표지 _E023SJ1_대룡산일위대가표_물량산출-서풍건설-1" xfId="9754"/>
    <cellStyle name="_입찰표지 _E023SJ1_우도데크설치공사" xfId="9755"/>
    <cellStyle name="_입찰표지 _E023SJ1_우도데크설치공사_EG-J-A" xfId="9756"/>
    <cellStyle name="_입찰표지 _E023SJ1_우도데크설치공사_EG-P-B" xfId="9757"/>
    <cellStyle name="_입찰표지 _E023SJ1_우도데크설치공사_기준품셈목록표(최홍렬)" xfId="9758"/>
    <cellStyle name="_입찰표지 _E023SJ1_우도데크설치공사_물량산출-서풍건설-1" xfId="9759"/>
    <cellStyle name="_입찰표지 _ES적용내역서" xfId="9760"/>
    <cellStyle name="_입찰표지 _ES적용내역서_기성5차1회" xfId="9761"/>
    <cellStyle name="_입찰표지 _HOPPER LINER 및 APRON FEEDER 실정보고" xfId="9762"/>
    <cellStyle name="_입찰표지 _ip (2)" xfId="9763"/>
    <cellStyle name="_입찰표지 _ip (2)_구조물공(산말교,용수천교)" xfId="9764"/>
    <cellStyle name="_입찰표지 _ip (2)_구조물공(산말교,용수천교)_설계변경승인요청(노은택지중복수량공제)" xfId="9765"/>
    <cellStyle name="_입찰표지 _ip (2)_설계변경승인요청(노은택지중복수량공제)" xfId="9766"/>
    <cellStyle name="_입찰표지 _jipbun (2)" xfId="9767"/>
    <cellStyle name="_입찰표지 _jipbun (2)_구조물공(산말교,용수천교)" xfId="9768"/>
    <cellStyle name="_입찰표지 _jipbun (2)_구조물공(산말교,용수천교)_설계변경승인요청(노은택지중복수량공제)" xfId="9769"/>
    <cellStyle name="_입찰표지 _jipbun (2)_설계변경승인요청(노은택지중복수량공제)" xfId="9770"/>
    <cellStyle name="_입찰표지 _NC5D6B1B" xfId="9771"/>
    <cellStyle name="_입찰표지 _NC5D6B1B_견적대비(주철관)" xfId="9772"/>
    <cellStyle name="_입찰표지 _NC5D6B1B_견적대비(주철관자재)" xfId="9773"/>
    <cellStyle name="_입찰표지 _가시설실정보고" xfId="9774"/>
    <cellStyle name="_입찰표지 _가시설실정보고_(#145~#161)" xfId="9775"/>
    <cellStyle name="_입찰표지 _가시설실정보고_3.단가산출" xfId="9776"/>
    <cellStyle name="_입찰표지 _가시설실정보고_3.단가산출(R)" xfId="9777"/>
    <cellStyle name="_입찰표지 _가시설실정보고_3.단가산출(R)_3.단가산출" xfId="9778"/>
    <cellStyle name="_입찰표지 _가시설실정보고_3.단가산출(R)_3.단가산출_3.단가산출" xfId="9779"/>
    <cellStyle name="_입찰표지 _가시설실정보고_3.단가산출서" xfId="9780"/>
    <cellStyle name="_입찰표지 _가시설실정보고_4.단가산출" xfId="9781"/>
    <cellStyle name="_입찰표지 _가시설실정보고_관정단가산출(보완)" xfId="9782"/>
    <cellStyle name="_입찰표지 _가시설실정보고_관정단가산출(보완) (version 1)" xfId="9783"/>
    <cellStyle name="_입찰표지 _가시설실정보고_관정단가산출(보완) (version 1) (version 1)" xfId="9784"/>
    <cellStyle name="_입찰표지 _가시설실정보고_관정단가산출(보완)R" xfId="9785"/>
    <cellStyle name="_입찰표지 _감포실행내역-1" xfId="9786"/>
    <cellStyle name="_입찰표지 _감포실행내역-1_감포실행재작성(200405)-정열" xfId="9787"/>
    <cellStyle name="_입찰표지 _강매원흥착공계(계속비)" xfId="9788"/>
    <cellStyle name="_입찰표지 _강변로(4공)실행new" xfId="9789"/>
    <cellStyle name="_입찰표지 _강변로(4공)실행new_활주로 도급내역" xfId="9790"/>
    <cellStyle name="_입찰표지 _건교부감사결과" xfId="9791"/>
    <cellStyle name="_입찰표지 _검암2차사전공사(본사검토) " xfId="9792"/>
    <cellStyle name="_입찰표지 _견적대비(주철관자재)" xfId="9793"/>
    <cellStyle name="_입찰표지 _견적대비(주철관자재)_견적대비(주철관)" xfId="9794"/>
    <cellStyle name="_입찰표지 _견적대비(주철관자재)_견적대비(주철관자재)" xfId="9795"/>
    <cellStyle name="_입찰표지 _경부고철11-1(실행)" xfId="9796"/>
    <cellStyle name="_입찰표지 _계약내역" xfId="9797"/>
    <cellStyle name="_입찰표지 _고성천자연형하천데크일위대가" xfId="9798"/>
    <cellStyle name="_입찰표지 _공문" xfId="9799"/>
    <cellStyle name="_입찰표지 _공문(감리단)" xfId="9800"/>
    <cellStyle name="_입찰표지 _공문(감리단)_(#145~#161)" xfId="9801"/>
    <cellStyle name="_입찰표지 _공문(감리단)_3.단가산출" xfId="9802"/>
    <cellStyle name="_입찰표지 _공문(감리단)_3.단가산출(R)" xfId="9803"/>
    <cellStyle name="_입찰표지 _공문(감리단)_3.단가산출(R)_3.단가산출" xfId="9804"/>
    <cellStyle name="_입찰표지 _공문(감리단)_3.단가산출(R)_3.단가산출_3.단가산출" xfId="9805"/>
    <cellStyle name="_입찰표지 _공문(감리단)_3.단가산출서" xfId="9806"/>
    <cellStyle name="_입찰표지 _공문(감리단)_4.단가산출" xfId="9807"/>
    <cellStyle name="_입찰표지 _공문(감리단)_관정단가산출(보완)" xfId="9808"/>
    <cellStyle name="_입찰표지 _공문(감리단)_관정단가산출(보완) (version 1)" xfId="9809"/>
    <cellStyle name="_입찰표지 _공문(감리단)_관정단가산출(보완) (version 1) (version 1)" xfId="9810"/>
    <cellStyle name="_입찰표지 _공문(감리단)_관정단가산출(보완)R" xfId="9811"/>
    <cellStyle name="_입찰표지 _공사비내역서" xfId="9812"/>
    <cellStyle name="_입찰표지 _공사비내역서1R표지" xfId="9813"/>
    <cellStyle name="_입찰표지 _공사비변경결재완료(설계변경)내역서" xfId="9814"/>
    <cellStyle name="_입찰표지 _공사비변경결재완료(설계변경)내역서_임시적출장(3.25)" xfId="9815"/>
    <cellStyle name="_입찰표지 _공종분류(금산)02" xfId="9816"/>
    <cellStyle name="_입찰표지 _공종분류(금산)02_1차분 내역서" xfId="9817"/>
    <cellStyle name="_입찰표지 _공종분류(금산)02_1차분 내역서 by me" xfId="9818"/>
    <cellStyle name="_입찰표지 _공종분류(금산)02_1차분 내역서 by me_5공구 설계변경 내역서(20040428)" xfId="9819"/>
    <cellStyle name="_입찰표지 _공종분류(금산)02_1차분 내역서 Check 용" xfId="9820"/>
    <cellStyle name="_입찰표지 _공종분류(금산)02_1차분 내역서 Check 용_5공구 설계변경 내역서(20040428)" xfId="9821"/>
    <cellStyle name="_입찰표지 _공종분류(금산)02_1차분 내역서_5공구 설계변경 내역서(20040428)" xfId="9822"/>
    <cellStyle name="_입찰표지 _공종분류(금산)02_입찰내역서(5공구)" xfId="9823"/>
    <cellStyle name="_입찰표지 _공종분류(금산)02_입찰내역서(5공구)_5공구 설계변경 내역서(20040428)" xfId="9824"/>
    <cellStyle name="_입찰표지 _관급자재1차내역서" xfId="9825"/>
    <cellStyle name="_입찰표지 _관급자재1차내역서_기성5차1회" xfId="9826"/>
    <cellStyle name="_입찰표지 _관급자재1차내역서_실정보고(삼정교터파기검측)변경2" xfId="9827"/>
    <cellStyle name="_입찰표지 _관급자재1차내역서_실정보고(삼정교터파기검측)변경2_기성5차1회" xfId="9828"/>
    <cellStyle name="_입찰표지 _관급자재내역서" xfId="9829"/>
    <cellStyle name="_입찰표지 _관급자재내역서_기성5차1회" xfId="9830"/>
    <cellStyle name="_입찰표지 _관급자재내역서_실정보고(삼정교터파기검측)변경2" xfId="9831"/>
    <cellStyle name="_입찰표지 _관급자재내역서_실정보고(삼정교터파기검측)변경2_기성5차1회" xfId="9832"/>
    <cellStyle name="_입찰표지 _관급자재전체1차장래내역서" xfId="9833"/>
    <cellStyle name="_입찰표지 _관급자재전체1차장래내역서_기성5차1회" xfId="9834"/>
    <cellStyle name="_입찰표지 _관급자재전체1차장래내역서_실정보고(삼정교터파기검측)변경2" xfId="9835"/>
    <cellStyle name="_입찰표지 _관급자재전체1차장래내역서_실정보고(삼정교터파기검측)변경2_기성5차1회" xfId="9836"/>
    <cellStyle name="_입찰표지 _관정단가산출(보완)" xfId="9837"/>
    <cellStyle name="_입찰표지 _관정단가산출(보완) (version 1)" xfId="9838"/>
    <cellStyle name="_입찰표지 _관정단가산출(보완) (version 1) (version 1)" xfId="9839"/>
    <cellStyle name="_입찰표지 _관정단가산출(보완)R" xfId="9840"/>
    <cellStyle name="_입찰표지 _괴산연풍2(설계공종)" xfId="9841"/>
    <cellStyle name="_입찰표지 _괴산연풍2(설계공종)_활주로 도급내역" xfId="9842"/>
    <cellStyle name="_입찰표지 _구룡포1" xfId="9843"/>
    <cellStyle name="_입찰표지 _구룡포1_반곡~개야간" xfId="9844"/>
    <cellStyle name="_입찰표지 _구룡포1차내역서" xfId="9845"/>
    <cellStyle name="_입찰표지 _구룡포1차내역서_기성5차1회" xfId="9846"/>
    <cellStyle name="_입찰표지 _구조물공(산말교,용수천교)" xfId="9847"/>
    <cellStyle name="_입찰표지 _구조물공(산말교,용수천교)_설계변경승인요청(노은택지중복수량공제)" xfId="9848"/>
    <cellStyle name="_입찰표지 _기본단가" xfId="9849"/>
    <cellStyle name="_입찰표지 _기본단가_활주로 도급내역" xfId="9850"/>
    <cellStyle name="_입찰표지 _기성5차1회" xfId="9851"/>
    <cellStyle name="_입찰표지 _김천영동5공구실행" xfId="9852"/>
    <cellStyle name="_입찰표지 _남한산성내역서1227" xfId="9853"/>
    <cellStyle name="_입찰표지 _내역서(당초대변경)O" xfId="9854"/>
    <cellStyle name="_입찰표지 _내역서(당초대변경)O_단양교집계및내역" xfId="9855"/>
    <cellStyle name="_입찰표지 _내역서(당초대변경)O_단양교집계및내역_발주설계현황(2004.2.23)" xfId="9856"/>
    <cellStyle name="_입찰표지 _내역서(당초대변경)O_단양교집계및내역_증수량협의율적용" xfId="9857"/>
    <cellStyle name="_입찰표지 _내역서(당초대변경)O_단양교집계및내역_증수량협의율적용_발주설계현황(2004.2.23)" xfId="9858"/>
    <cellStyle name="_입찰표지 _내역서(당초대변경)O_발주설계현황(2004.2.23)" xfId="9859"/>
    <cellStyle name="_입찰표지 _내역서(전체분설계변경내역서)" xfId="9860"/>
    <cellStyle name="_입찰표지 _내역서(전체분설계변경내역서-0831)" xfId="9861"/>
    <cellStyle name="_입찰표지 _단가산출서" xfId="9862"/>
    <cellStyle name="_입찰표지 _단가산출서_2004년실행-제천도담(검토중)" xfId="9863"/>
    <cellStyle name="_입찰표지 _단가산출서_2004년실행-제천도담(검토중)_2004년실행-제천도담(승인)" xfId="9864"/>
    <cellStyle name="_입찰표지 _단가산출서_2004년실행-제천도담(검토중)_2004년실행-제천도담(승인)_잔여실행" xfId="9865"/>
    <cellStyle name="_입찰표지 _단가산출서_2004년실행-제천도담(검토중)_2005년실행" xfId="9866"/>
    <cellStyle name="_입찰표지 _단가산출서_2004년실행-제천도담(검토중)_2005년실행_잔여실행" xfId="9867"/>
    <cellStyle name="_입찰표지 _단가산출서_2004년실행-제천도담(검토중)_잔여실행" xfId="9868"/>
    <cellStyle name="_입찰표지 _단가산출서_잔여실행" xfId="9869"/>
    <cellStyle name="_입찰표지 _당진대전-5 설투견" xfId="9870"/>
    <cellStyle name="_입찰표지 _당진대전-5 설투견_(#145~#161)" xfId="9871"/>
    <cellStyle name="_입찰표지 _당진대전-5 설투견_1.공문" xfId="9872"/>
    <cellStyle name="_입찰표지 _당진대전-5 설투견_1.공문_(#145~#161)" xfId="9873"/>
    <cellStyle name="_입찰표지 _당진대전-5 설투견_1.공문_3.단가산출" xfId="9874"/>
    <cellStyle name="_입찰표지 _당진대전-5 설투견_1.공문_3.단가산출(R)" xfId="9875"/>
    <cellStyle name="_입찰표지 _당진대전-5 설투견_1.공문_3.단가산출(R)_3.단가산출" xfId="9876"/>
    <cellStyle name="_입찰표지 _당진대전-5 설투견_1.공문_3.단가산출(R)_3.단가산출_3.단가산출" xfId="9877"/>
    <cellStyle name="_입찰표지 _당진대전-5 설투견_1.공문_3.단가산출서" xfId="9878"/>
    <cellStyle name="_입찰표지 _당진대전-5 설투견_1.공문_4.단가산출" xfId="9879"/>
    <cellStyle name="_입찰표지 _당진대전-5 설투견_1.공문_관정단가산출(보완)" xfId="9880"/>
    <cellStyle name="_입찰표지 _당진대전-5 설투견_1.공문_관정단가산출(보완) (version 1)" xfId="9881"/>
    <cellStyle name="_입찰표지 _당진대전-5 설투견_1.공문_관정단가산출(보완) (version 1) (version 1)" xfId="9882"/>
    <cellStyle name="_입찰표지 _당진대전-5 설투견_1.공문_관정단가산출(보완)R" xfId="9883"/>
    <cellStyle name="_입찰표지 _당진대전-5 설투견_1.천공후항타여건보고(변경050425)" xfId="9884"/>
    <cellStyle name="_입찰표지 _당진대전-5 설투견_1.천공후항타여건보고(변경050425)_(#145~#161)" xfId="9885"/>
    <cellStyle name="_입찰표지 _당진대전-5 설투견_1.천공후항타여건보고(변경050425)_3.단가산출" xfId="9886"/>
    <cellStyle name="_입찰표지 _당진대전-5 설투견_1.천공후항타여건보고(변경050425)_3.단가산출(R)" xfId="9887"/>
    <cellStyle name="_입찰표지 _당진대전-5 설투견_1.천공후항타여건보고(변경050425)_3.단가산출(R)_3.단가산출" xfId="9888"/>
    <cellStyle name="_입찰표지 _당진대전-5 설투견_1.천공후항타여건보고(변경050425)_3.단가산출(R)_3.단가산출_3.단가산출" xfId="9889"/>
    <cellStyle name="_입찰표지 _당진대전-5 설투견_1.천공후항타여건보고(변경050425)_3.단가산출서" xfId="9890"/>
    <cellStyle name="_입찰표지 _당진대전-5 설투견_1.천공후항타여건보고(변경050425)_4.단가산출" xfId="9891"/>
    <cellStyle name="_입찰표지 _당진대전-5 설투견_1.천공후항타여건보고(변경050425)_관정단가산출(보완)" xfId="9892"/>
    <cellStyle name="_입찰표지 _당진대전-5 설투견_1.천공후항타여건보고(변경050425)_관정단가산출(보완) (version 1)" xfId="9893"/>
    <cellStyle name="_입찰표지 _당진대전-5 설투견_1.천공후항타여건보고(변경050425)_관정단가산출(보완) (version 1) (version 1)" xfId="9894"/>
    <cellStyle name="_입찰표지 _당진대전-5 설투견_1.천공후항타여건보고(변경050425)_관정단가산출(보완)R" xfId="9895"/>
    <cellStyle name="_입찰표지 _당진대전-5 설투견_3.단가산출" xfId="9896"/>
    <cellStyle name="_입찰표지 _당진대전-5 설투견_3.단가산출(R)" xfId="9897"/>
    <cellStyle name="_입찰표지 _당진대전-5 설투견_3.단가산출(R)_3.단가산출" xfId="9898"/>
    <cellStyle name="_입찰표지 _당진대전-5 설투견_3.단가산출(R)_3.단가산출_3.단가산출" xfId="9899"/>
    <cellStyle name="_입찰표지 _당진대전-5 설투견_3.단가산출서" xfId="9900"/>
    <cellStyle name="_입찰표지 _당진대전-5 설투견_4.단가산출" xfId="9901"/>
    <cellStyle name="_입찰표지 _당진대전-5 설투견_가시설실정보고" xfId="9902"/>
    <cellStyle name="_입찰표지 _당진대전-5 설투견_가시설실정보고_(#145~#161)" xfId="9903"/>
    <cellStyle name="_입찰표지 _당진대전-5 설투견_가시설실정보고_3.단가산출" xfId="9904"/>
    <cellStyle name="_입찰표지 _당진대전-5 설투견_가시설실정보고_3.단가산출(R)" xfId="9905"/>
    <cellStyle name="_입찰표지 _당진대전-5 설투견_가시설실정보고_3.단가산출(R)_3.단가산출" xfId="9906"/>
    <cellStyle name="_입찰표지 _당진대전-5 설투견_가시설실정보고_3.단가산출(R)_3.단가산출_3.단가산출" xfId="9907"/>
    <cellStyle name="_입찰표지 _당진대전-5 설투견_가시설실정보고_3.단가산출서" xfId="9908"/>
    <cellStyle name="_입찰표지 _당진대전-5 설투견_가시설실정보고_4.단가산출" xfId="9909"/>
    <cellStyle name="_입찰표지 _당진대전-5 설투견_가시설실정보고_관정단가산출(보완)" xfId="9910"/>
    <cellStyle name="_입찰표지 _당진대전-5 설투견_가시설실정보고_관정단가산출(보완) (version 1)" xfId="9911"/>
    <cellStyle name="_입찰표지 _당진대전-5 설투견_가시설실정보고_관정단가산출(보완) (version 1) (version 1)" xfId="9912"/>
    <cellStyle name="_입찰표지 _당진대전-5 설투견_가시설실정보고_관정단가산출(보완)R" xfId="9913"/>
    <cellStyle name="_입찰표지 _당진대전-5 설투견_공문(감리단)" xfId="9914"/>
    <cellStyle name="_입찰표지 _당진대전-5 설투견_공문(감리단)_(#145~#161)" xfId="9915"/>
    <cellStyle name="_입찰표지 _당진대전-5 설투견_공문(감리단)_3.단가산출" xfId="9916"/>
    <cellStyle name="_입찰표지 _당진대전-5 설투견_공문(감리단)_3.단가산출(R)" xfId="9917"/>
    <cellStyle name="_입찰표지 _당진대전-5 설투견_공문(감리단)_3.단가산출(R)_3.단가산출" xfId="9918"/>
    <cellStyle name="_입찰표지 _당진대전-5 설투견_공문(감리단)_3.단가산출(R)_3.단가산출_3.단가산출" xfId="9919"/>
    <cellStyle name="_입찰표지 _당진대전-5 설투견_공문(감리단)_3.단가산출서" xfId="9920"/>
    <cellStyle name="_입찰표지 _당진대전-5 설투견_공문(감리단)_4.단가산출" xfId="9921"/>
    <cellStyle name="_입찰표지 _당진대전-5 설투견_공문(감리단)_관정단가산출(보완)" xfId="9922"/>
    <cellStyle name="_입찰표지 _당진대전-5 설투견_공문(감리단)_관정단가산출(보완) (version 1)" xfId="9923"/>
    <cellStyle name="_입찰표지 _당진대전-5 설투견_공문(감리단)_관정단가산출(보완) (version 1) (version 1)" xfId="9924"/>
    <cellStyle name="_입찰표지 _당진대전-5 설투견_공문(감리단)_관정단가산출(보완)R" xfId="9925"/>
    <cellStyle name="_입찰표지 _당진대전-5 설투견_관정단가산출(보완)" xfId="9926"/>
    <cellStyle name="_입찰표지 _당진대전-5 설투견_관정단가산출(보완) (version 1)" xfId="9927"/>
    <cellStyle name="_입찰표지 _당진대전-5 설투견_관정단가산출(보완) (version 1) (version 1)" xfId="9928"/>
    <cellStyle name="_입찰표지 _당진대전-5 설투견_관정단가산출(보완)R" xfId="9929"/>
    <cellStyle name="_입찰표지 _당진대전-5 설투견_토공구조물(산하)" xfId="9930"/>
    <cellStyle name="_입찰표지 _당진대전-5 설투견_토공구조물(산하)_(#145~#161)" xfId="9931"/>
    <cellStyle name="_입찰표지 _당진대전-5 설투견_토공구조물(산하)_3.단가산출" xfId="9932"/>
    <cellStyle name="_입찰표지 _당진대전-5 설투견_토공구조물(산하)_3.단가산출(R)" xfId="9933"/>
    <cellStyle name="_입찰표지 _당진대전-5 설투견_토공구조물(산하)_3.단가산출(R)_3.단가산출" xfId="9934"/>
    <cellStyle name="_입찰표지 _당진대전-5 설투견_토공구조물(산하)_3.단가산출(R)_3.단가산출_3.단가산출" xfId="9935"/>
    <cellStyle name="_입찰표지 _당진대전-5 설투견_토공구조물(산하)_3.단가산출서" xfId="9936"/>
    <cellStyle name="_입찰표지 _당진대전-5 설투견_토공구조물(산하)_4.단가산출" xfId="9937"/>
    <cellStyle name="_입찰표지 _당진대전-5 설투견_토공구조물(산하)_관정단가산출(보완)" xfId="9938"/>
    <cellStyle name="_입찰표지 _당진대전-5 설투견_토공구조물(산하)_관정단가산출(보완) (version 1)" xfId="9939"/>
    <cellStyle name="_입찰표지 _당진대전-5 설투견_토공구조물(산하)_관정단가산출(보완) (version 1) (version 1)" xfId="9940"/>
    <cellStyle name="_입찰표지 _당진대전-5 설투견_토공구조물(산하)_관정단가산출(보완)R" xfId="9941"/>
    <cellStyle name="_입찰표지 _당초전체내역서" xfId="9942"/>
    <cellStyle name="_입찰표지 _당초전체내역서_기성5차1회" xfId="9943"/>
    <cellStyle name="_입찰표지 _당초전체내역서_실정보고(삼정교터파기검측)변경2" xfId="9944"/>
    <cellStyle name="_입찰표지 _당초전체내역서_실정보고(삼정교터파기검측)변경2_기성5차1회" xfId="9945"/>
    <cellStyle name="_입찰표지 _대룡산일위대가표" xfId="9946"/>
    <cellStyle name="_입찰표지 _대룡산일위대가표_EG-J-A" xfId="9947"/>
    <cellStyle name="_입찰표지 _대룡산일위대가표_EG-P-B" xfId="9948"/>
    <cellStyle name="_입찰표지 _대룡산일위대가표_기준품셈목록표(최홍렬)" xfId="9949"/>
    <cellStyle name="_입찰표지 _대룡산일위대가표_물량산출-서풍건설-1" xfId="9950"/>
    <cellStyle name="_입찰표지 _대안투찰내역(0221)" xfId="9951"/>
    <cellStyle name="_입찰표지 _대안투찰내역(0221)_★이화-삼계도급실행(2003.04.11)" xfId="9952"/>
    <cellStyle name="_입찰표지 _대안투찰내역(0221)_★이화-삼계도급실행(2003.04.11)_활주로 도급내역" xfId="9953"/>
    <cellStyle name="_입찰표지 _대안투찰내역(0221)_이화삼계(공종기안)" xfId="9954"/>
    <cellStyle name="_입찰표지 _대안투찰내역(0221)_이화삼계(공종기안)_활주로 도급내역" xfId="9955"/>
    <cellStyle name="_입찰표지 _대안투찰내역(0221)_활주로 도급내역" xfId="9956"/>
    <cellStyle name="_입찰표지 _대안투찰내역(0223)" xfId="9957"/>
    <cellStyle name="_입찰표지 _대안투찰내역(0223)_★이화-삼계도급실행(2003.04.11)" xfId="9958"/>
    <cellStyle name="_입찰표지 _대안투찰내역(0223)_★이화-삼계도급실행(2003.04.11)_활주로 도급내역" xfId="9959"/>
    <cellStyle name="_입찰표지 _대안투찰내역(0223)_이화삼계(공종기안)" xfId="9960"/>
    <cellStyle name="_입찰표지 _대안투찰내역(0223)_이화삼계(공종기안)_활주로 도급내역" xfId="9961"/>
    <cellStyle name="_입찰표지 _대안투찰내역(0223)_활주로 도급내역" xfId="9962"/>
    <cellStyle name="_입찰표지 _대안투찰내역(확정본0226)" xfId="9963"/>
    <cellStyle name="_입찰표지 _대안투찰내역(확정본0226)_★이화-삼계도급실행(2003.04.11)" xfId="9964"/>
    <cellStyle name="_입찰표지 _대안투찰내역(확정본0226)_★이화-삼계도급실행(2003.04.11)_활주로 도급내역" xfId="9965"/>
    <cellStyle name="_입찰표지 _대안투찰내역(확정본0226)_이화삼계(공종기안)" xfId="9966"/>
    <cellStyle name="_입찰표지 _대안투찰내역(확정본0226)_이화삼계(공종기안)_활주로 도급내역" xfId="9967"/>
    <cellStyle name="_입찰표지 _대안투찰내역(확정본0226)_활주로 도급내역" xfId="9968"/>
    <cellStyle name="_입찰표지 _대치유수지수경설비-설계내역-0715" xfId="9969"/>
    <cellStyle name="_입찰표지 _대치유수지수경설비-설계내역-0715_남한산성내역서1227" xfId="9970"/>
    <cellStyle name="_입찰표지 _대치유수지수경설비-설계내역-0715_이수교차로주변친수시설-인공폭포설비" xfId="9971"/>
    <cellStyle name="_입찰표지 _대치유수지수경설비-설계내역-0715_이수교차로주변친수시설-인공폭포설비_남한산성내역서1227" xfId="9972"/>
    <cellStyle name="_입찰표지 _대치유수지수경설비-설계내역-0715_이수교차로주변친수시설-인공폭포설비-0907" xfId="9973"/>
    <cellStyle name="_입찰표지 _대치유수지수경설비-설계내역-0715_이수교차로주변친수시설-인공폭포설비-0907_남한산성내역서1227" xfId="9974"/>
    <cellStyle name="_입찰표지 _대치유수지수경설비-설계내역-2차발송-0811" xfId="9975"/>
    <cellStyle name="_입찰표지 _대치유수지수경설비-설계내역-2차발송-0811_남한산성내역서1227" xfId="9976"/>
    <cellStyle name="_입찰표지 _대치유수지수경설비-설계내역-2차발송-0811_이수교차로주변친수시설-인공폭포설비" xfId="9977"/>
    <cellStyle name="_입찰표지 _대치유수지수경설비-설계내역-2차발송-0811_이수교차로주변친수시설-인공폭포설비_남한산성내역서1227" xfId="9978"/>
    <cellStyle name="_입찰표지 _대치유수지수경설비-설계내역-2차발송-0811_이수교차로주변친수시설-인공폭포설비-0907" xfId="9979"/>
    <cellStyle name="_입찰표지 _대치유수지수경설비-설계내역-2차발송-0811_이수교차로주변친수시설-인공폭포설비-0907_남한산성내역서1227" xfId="9980"/>
    <cellStyle name="_입찰표지 _덤프셀조서" xfId="9981"/>
    <cellStyle name="_입찰표지 _도급내역" xfId="9982"/>
    <cellStyle name="_입찰표지 _도급내역(검토)" xfId="9983"/>
    <cellStyle name="_입찰표지 _도급내역(검토)_도급내역(2차분수정)" xfId="9984"/>
    <cellStyle name="_입찰표지 _도급내역(검토)_도급내역(검토)" xfId="9985"/>
    <cellStyle name="_입찰표지 _도급내역_1.ES(전체)" xfId="9986"/>
    <cellStyle name="_입찰표지 _도급내역_2007년 공사추진계획(136억-수정-9.20)" xfId="9987"/>
    <cellStyle name="_입찰표지 _도급내역_2007년 공사추진계획(공구별)" xfId="9988"/>
    <cellStyle name="_입찰표지 _도급내역_도급내역" xfId="9989"/>
    <cellStyle name="_입찰표지 _도급내역_도급내역(1차분5억)" xfId="9990"/>
    <cellStyle name="_입찰표지 _도급내역_도급내역(2차분200억내역분개)" xfId="9991"/>
    <cellStyle name="_입찰표지 _도급내역_도급내역(2차분수정)" xfId="9992"/>
    <cellStyle name="_입찰표지 _도급내역_도급내역(검토)" xfId="9993"/>
    <cellStyle name="_입찰표지 _도급내역_도급내역(내역분개)" xfId="9994"/>
    <cellStyle name="_입찰표지 _도급내역_도급내역(내역분개)-연습" xfId="9995"/>
    <cellStyle name="_입찰표지 _도급내역_도급내역(수정070116)" xfId="9996"/>
    <cellStyle name="_입찰표지 _도급내역_도급내역_도급내역(검토)" xfId="9997"/>
    <cellStyle name="_입찰표지 _도급내역_도급내역_도급내역(검토)_도급내역(2차분수정)" xfId="9998"/>
    <cellStyle name="_입찰표지 _도급내역_도급내역_도급내역(검토)_도급내역(검토)" xfId="9999"/>
    <cellStyle name="_입찰표지 _도급내역_도급내역5억" xfId="10000"/>
    <cellStyle name="_입찰표지 _도급내역_물가변동총괄표" xfId="10001"/>
    <cellStyle name="_입찰표지 _도급내역_설계변경(전체)" xfId="10002"/>
    <cellStyle name="_입찰표지 _도급내역_설계서(전체1회)" xfId="10003"/>
    <cellStyle name="_입찰표지 _도급내역_설계서(전체2회)" xfId="10004"/>
    <cellStyle name="_입찰표지 _도급내역_신진자재" xfId="10005"/>
    <cellStyle name="_입찰표지 _도급내역_토공 구간 분개-확정" xfId="10006"/>
    <cellStyle name="_입찰표지 _도급내역_포항 영일만항 배후도로 1차계획변경(안)" xfId="10007"/>
    <cellStyle name="_입찰표지 _도급내역_포항 영일만항 배후도로(1차당초)" xfId="10008"/>
    <cellStyle name="_입찰표지 _도급내역서(1차계약분)" xfId="10009"/>
    <cellStyle name="_입찰표지 _도급내역서(1차계약분)_2003(당초변경)내역서" xfId="10010"/>
    <cellStyle name="_입찰표지 _도급내역서(1차계약분)_2차년도분(당초변경내역서)" xfId="10011"/>
    <cellStyle name="_입찰표지 _도급내역서(1차계약분)_2차분(3회변경)" xfId="10012"/>
    <cellStyle name="_입찰표지 _도급내역서(1차계약분)_경기북부2차 설계변경(전체2회 2차1회) 현황(041213)" xfId="10013"/>
    <cellStyle name="_입찰표지 _도급내역서(1차계약분)_도급내역" xfId="10014"/>
    <cellStyle name="_입찰표지 _도급내역서(1차계약분)_도급내역(당초변경)" xfId="10015"/>
    <cellStyle name="_입찰표지 _도급내역서(1차계약분)_설계변경시험횟수" xfId="10016"/>
    <cellStyle name="_입찰표지 _도급내역서(1차계약분)_시험비산출" xfId="10017"/>
    <cellStyle name="_입찰표지 _도급내역서(1차계약분)_전체(2회)ESC산출" xfId="10018"/>
    <cellStyle name="_입찰표지 _도급내역서(1차계약분)_전체(당초변경)내역서" xfId="10019"/>
    <cellStyle name="_입찰표지 _도급내역서(1차계약분)_전체(당초변경)내역서(2회)" xfId="10020"/>
    <cellStyle name="_입찰표지 _도급내역서(1차계약분)_전체분(4회변경)" xfId="10021"/>
    <cellStyle name="_입찰표지 _도급내역서(1차계약분)_전체분(5회변경)" xfId="10022"/>
    <cellStyle name="_입찰표지 _도급실행0211" xfId="10023"/>
    <cellStyle name="_입찰표지 _도급실행0211_★이화-삼계도급실행(2003.04.11)" xfId="10024"/>
    <cellStyle name="_입찰표지 _도급실행0211_★이화-삼계도급실행(2003.04.11)_활주로 도급내역" xfId="10025"/>
    <cellStyle name="_입찰표지 _도급실행0211_이화삼계(공종기안)" xfId="10026"/>
    <cellStyle name="_입찰표지 _도급실행0211_이화삼계(공종기안)_활주로 도급내역" xfId="10027"/>
    <cellStyle name="_입찰표지 _도급실행0211_활주로 도급내역" xfId="10028"/>
    <cellStyle name="_입찰표지 _동면장안1(조사기안)" xfId="10029"/>
    <cellStyle name="_입찰표지 _동면장안1(조사기안)_감포실행재작성(200405)-정열" xfId="10030"/>
    <cellStyle name="_입찰표지 _동면장안1(조사기안)_활주로 도급내역" xfId="10031"/>
    <cellStyle name="_입찰표지 _무안광주실행(2003.03.20)" xfId="10032"/>
    <cellStyle name="_입찰표지 _무안광주실행(2003.03.20)_감포실행재작성(200405)-정열" xfId="10033"/>
    <cellStyle name="_입찰표지 _무안광주실행수정(2003.06.5)" xfId="10034"/>
    <cellStyle name="_입찰표지 _무안광주실행수정(2003.06.5)_감포실행재작성(200405)-정열" xfId="10035"/>
    <cellStyle name="_입찰표지 _무안광주실행조정(2003.04.24)" xfId="10036"/>
    <cellStyle name="_입찰표지 _무안광주실행조정(2003.04.24)_감포실행재작성(200405)-정열" xfId="10037"/>
    <cellStyle name="_입찰표지 _문산부대공" xfId="10038"/>
    <cellStyle name="_입찰표지 _문산부대공_01.토공집계" xfId="10039"/>
    <cellStyle name="_입찰표지 _문산부대공_01.토공집계-최종" xfId="10040"/>
    <cellStyle name="_입찰표지 _문산부대공_02.토공수량" xfId="10041"/>
    <cellStyle name="_입찰표지 _문산부대공_덤프셀조서" xfId="10042"/>
    <cellStyle name="_입찰표지 _문산부대공_부대재료" xfId="10043"/>
    <cellStyle name="_입찰표지 _문산부대공_부대토공" xfId="10044"/>
    <cellStyle name="_입찰표지 _문산부대공_표지" xfId="10045"/>
    <cellStyle name="_입찰표지 _문산현장개설보고서" xfId="10046"/>
    <cellStyle name="_입찰표지 _문산현장개설보고서_2004년실행-제천도담(검토중)" xfId="10047"/>
    <cellStyle name="_입찰표지 _문산현장개설보고서_2004년실행-제천도담(검토중)_2004년실행-제천도담(승인)" xfId="10048"/>
    <cellStyle name="_입찰표지 _문산현장개설보고서_2004년실행-제천도담(검토중)_2004년실행-제천도담(승인)_잔여실행" xfId="10049"/>
    <cellStyle name="_입찰표지 _문산현장개설보고서_2004년실행-제천도담(검토중)_2005년실행" xfId="10050"/>
    <cellStyle name="_입찰표지 _문산현장개설보고서_2004년실행-제천도담(검토중)_2005년실행_잔여실행" xfId="10051"/>
    <cellStyle name="_입찰표지 _문산현장개설보고서_2004년실행-제천도담(검토중)_잔여실행" xfId="10052"/>
    <cellStyle name="_입찰표지 _문산현장개설보고서_잔여실행" xfId="10053"/>
    <cellStyle name="_입찰표지 _문산현장개설보고서_제천-도담" xfId="10054"/>
    <cellStyle name="_입찰표지 _문산현장개설보고서_제천-도담_2004년실행-제천도담(검토중)" xfId="10055"/>
    <cellStyle name="_입찰표지 _문산현장개설보고서_제천-도담_2004년실행-제천도담(검토중)_2004년실행-제천도담(승인)" xfId="10056"/>
    <cellStyle name="_입찰표지 _문산현장개설보고서_제천-도담_2004년실행-제천도담(검토중)_2004년실행-제천도담(승인)_잔여실행" xfId="10057"/>
    <cellStyle name="_입찰표지 _문산현장개설보고서_제천-도담_2004년실행-제천도담(검토중)_2005년실행" xfId="10058"/>
    <cellStyle name="_입찰표지 _문산현장개설보고서_제천-도담_2004년실행-제천도담(검토중)_2005년실행_잔여실행" xfId="10059"/>
    <cellStyle name="_입찰표지 _문산현장개설보고서_제천-도담_2004년실행-제천도담(검토중)_잔여실행" xfId="10060"/>
    <cellStyle name="_입찰표지 _문산현장개설보고서_제천-도담_단가산출서" xfId="10061"/>
    <cellStyle name="_입찰표지 _문산현장개설보고서_제천-도담_단가산출서_2004년실행-제천도담(검토중)" xfId="10062"/>
    <cellStyle name="_입찰표지 _문산현장개설보고서_제천-도담_단가산출서_2004년실행-제천도담(검토중)_2004년실행-제천도담(승인)" xfId="10063"/>
    <cellStyle name="_입찰표지 _문산현장개설보고서_제천-도담_단가산출서_2004년실행-제천도담(검토중)_2004년실행-제천도담(승인)_잔여실행" xfId="10064"/>
    <cellStyle name="_입찰표지 _문산현장개설보고서_제천-도담_단가산출서_2004년실행-제천도담(검토중)_2005년실행" xfId="10065"/>
    <cellStyle name="_입찰표지 _문산현장개설보고서_제천-도담_단가산출서_2004년실행-제천도담(검토중)_2005년실행_잔여실행" xfId="10066"/>
    <cellStyle name="_입찰표지 _문산현장개설보고서_제천-도담_단가산출서_2004년실행-제천도담(검토중)_잔여실행" xfId="10067"/>
    <cellStyle name="_입찰표지 _문산현장개설보고서_제천-도담_단가산출서_잔여실행" xfId="10068"/>
    <cellStyle name="_입찰표지 _문산현장개설보고서_제천-도담_잔여실행" xfId="10069"/>
    <cellStyle name="_입찰표지 _문산현장개설보고서_제천-도담_제천-도담" xfId="10070"/>
    <cellStyle name="_입찰표지 _문산현장개설보고서_제천-도담_제천-도담_2004년실행-제천도담(검토중)" xfId="10071"/>
    <cellStyle name="_입찰표지 _문산현장개설보고서_제천-도담_제천-도담_2004년실행-제천도담(검토중)_2004년실행-제천도담(승인)" xfId="10072"/>
    <cellStyle name="_입찰표지 _문산현장개설보고서_제천-도담_제천-도담_2004년실행-제천도담(검토중)_2004년실행-제천도담(승인)_잔여실행" xfId="10073"/>
    <cellStyle name="_입찰표지 _문산현장개설보고서_제천-도담_제천-도담_2004년실행-제천도담(검토중)_2005년실행" xfId="10074"/>
    <cellStyle name="_입찰표지 _문산현장개설보고서_제천-도담_제천-도담_2004년실행-제천도담(검토중)_2005년실행_잔여실행" xfId="10075"/>
    <cellStyle name="_입찰표지 _문산현장개설보고서_제천-도담_제천-도담_2004년실행-제천도담(검토중)_잔여실행" xfId="10076"/>
    <cellStyle name="_입찰표지 _문산현장개설보고서_제천-도담_제천-도담_잔여실행" xfId="10077"/>
    <cellStyle name="_입찰표지 _문산현장개설보고서_제천-도담_현장개설보고서(제천-도담)" xfId="10078"/>
    <cellStyle name="_입찰표지 _문산현장개설보고서_제천-도담_현장개설보고서(제천-도담)_2004년실행-제천도담(검토중)" xfId="10079"/>
    <cellStyle name="_입찰표지 _문산현장개설보고서_제천-도담_현장개설보고서(제천-도담)_2004년실행-제천도담(검토중)_2004년실행-제천도담(승인)" xfId="10080"/>
    <cellStyle name="_입찰표지 _문산현장개설보고서_제천-도담_현장개설보고서(제천-도담)_2004년실행-제천도담(검토중)_2004년실행-제천도담(승인)_잔여실행" xfId="10081"/>
    <cellStyle name="_입찰표지 _문산현장개설보고서_제천-도담_현장개설보고서(제천-도담)_2004년실행-제천도담(검토중)_2005년실행" xfId="10082"/>
    <cellStyle name="_입찰표지 _문산현장개설보고서_제천-도담_현장개설보고서(제천-도담)_2004년실행-제천도담(검토중)_2005년실행_잔여실행" xfId="10083"/>
    <cellStyle name="_입찰표지 _문산현장개설보고서_제천-도담_현장개설보고서(제천-도담)_2004년실행-제천도담(검토중)_잔여실행" xfId="10084"/>
    <cellStyle name="_입찰표지 _문산현장개설보고서_제천-도담_현장개설보고서(제천-도담)_잔여실행" xfId="10085"/>
    <cellStyle name="_입찰표지 _물량내역(김천)" xfId="10086"/>
    <cellStyle name="_입찰표지 _물량내역(김천)_도급내역" xfId="10087"/>
    <cellStyle name="_입찰표지 _물량내역(김천)_도급내역(검토)" xfId="10088"/>
    <cellStyle name="_입찰표지 _물량내역(김천)_도급내역(검토)_도급내역(2차분수정)" xfId="10089"/>
    <cellStyle name="_입찰표지 _물량내역(김천)_도급내역(검토)_도급내역(검토)" xfId="10090"/>
    <cellStyle name="_입찰표지 _물량내역(김천)_도급내역_1.ES(전체)" xfId="10091"/>
    <cellStyle name="_입찰표지 _물량내역(김천)_도급내역_2007년 공사추진계획(136억-수정-9.20)" xfId="10092"/>
    <cellStyle name="_입찰표지 _물량내역(김천)_도급내역_2007년 공사추진계획(공구별)" xfId="10093"/>
    <cellStyle name="_입찰표지 _물량내역(김천)_도급내역_도급내역" xfId="10094"/>
    <cellStyle name="_입찰표지 _물량내역(김천)_도급내역_도급내역(1차분5억)" xfId="10095"/>
    <cellStyle name="_입찰표지 _물량내역(김천)_도급내역_도급내역(2차분200억내역분개)" xfId="10096"/>
    <cellStyle name="_입찰표지 _물량내역(김천)_도급내역_도급내역(2차분수정)" xfId="10097"/>
    <cellStyle name="_입찰표지 _물량내역(김천)_도급내역_도급내역(검토)" xfId="10098"/>
    <cellStyle name="_입찰표지 _물량내역(김천)_도급내역_도급내역(내역분개)" xfId="10099"/>
    <cellStyle name="_입찰표지 _물량내역(김천)_도급내역_도급내역(내역분개)-연습" xfId="10100"/>
    <cellStyle name="_입찰표지 _물량내역(김천)_도급내역_도급내역(수정070116)" xfId="10101"/>
    <cellStyle name="_입찰표지 _물량내역(김천)_도급내역_도급내역_도급내역(검토)" xfId="10102"/>
    <cellStyle name="_입찰표지 _물량내역(김천)_도급내역_도급내역_도급내역(검토)_도급내역(2차분수정)" xfId="10103"/>
    <cellStyle name="_입찰표지 _물량내역(김천)_도급내역_도급내역_도급내역(검토)_도급내역(검토)" xfId="10104"/>
    <cellStyle name="_입찰표지 _물량내역(김천)_도급내역_도급내역5억" xfId="10105"/>
    <cellStyle name="_입찰표지 _물량내역(김천)_도급내역_물가변동총괄표" xfId="10106"/>
    <cellStyle name="_입찰표지 _물량내역(김천)_도급내역_설계변경(전체)" xfId="10107"/>
    <cellStyle name="_입찰표지 _물량내역(김천)_도급내역_설계서(전체1회)" xfId="10108"/>
    <cellStyle name="_입찰표지 _물량내역(김천)_도급내역_설계서(전체2회)" xfId="10109"/>
    <cellStyle name="_입찰표지 _물량내역(김천)_도급내역_신진자재" xfId="10110"/>
    <cellStyle name="_입찰표지 _물량내역(김천)_도급내역_토공 구간 분개-확정" xfId="10111"/>
    <cellStyle name="_입찰표지 _물량내역(김천)_도급내역_포항 영일만항 배후도로 1차계획변경(안)" xfId="10112"/>
    <cellStyle name="_입찰표지 _물량내역(김천)_도급내역_포항 영일만항 배후도로(1차당초)" xfId="10113"/>
    <cellStyle name="_입찰표지 _반곡~개야간" xfId="10114"/>
    <cellStyle name="_입찰표지 _발주설계현황(2004.2.23)" xfId="10115"/>
    <cellStyle name="_입찰표지 _방위각시설 실정보고_050324" xfId="10116"/>
    <cellStyle name="_입찰표지 _변경계약내역서(전체2회)-변경" xfId="10117"/>
    <cellStyle name="_입찰표지 _부대재료" xfId="10118"/>
    <cellStyle name="_입찰표지 _부대토공" xfId="10119"/>
    <cellStyle name="_입찰표지 _사본 - 2002.12 변경 설계서" xfId="10120"/>
    <cellStyle name="_입찰표지 _사본 - 2002.12 변경 설계서_기성5차1회" xfId="10121"/>
    <cellStyle name="_입찰표지 _사본 - 2002.12 변경 설계서_실정보고(삼정교터파기검측)변경2" xfId="10122"/>
    <cellStyle name="_입찰표지 _사본 - 2002.12 변경 설계서_실정보고(삼정교터파기검측)변경2_기성5차1회" xfId="10123"/>
    <cellStyle name="_입찰표지 _사본 - 2차발주설계" xfId="10124"/>
    <cellStyle name="_입찰표지 _사본 - 2차발주설계_기성5차1회" xfId="10125"/>
    <cellStyle name="_입찰표지 _사본 - 침매함제작장조성개략공사비10.29(낙찰율92.02%)" xfId="10126"/>
    <cellStyle name="_입찰표지 _사본 - 침매함제작장조성개략공사비10.29(낙찰율92.02%)_임시적출장(3.25)" xfId="10127"/>
    <cellStyle name="_입찰표지 _사본임-창원반송정수장 오존공정 도입공사(도급)-2" xfId="10128"/>
    <cellStyle name="_입찰표지 _사전공사(토목본사검토) " xfId="10129"/>
    <cellStyle name="_입찰표지 _산출내역(전기11.21)" xfId="10130"/>
    <cellStyle name="_입찰표지 _산출내역(전기11.21)_0.창원반송정수장 오존공정 도입공사(정수설비)-1" xfId="10131"/>
    <cellStyle name="_입찰표지 _산출내역(전기11.21)_사본임-창원반송정수장 오존공정 도입공사(도급)-2" xfId="10132"/>
    <cellStyle name="_입찰표지 _산출내역(전기11.21)_순공사비(전체분)_20070504_PAC 회수금삭제" xfId="10133"/>
    <cellStyle name="_입찰표지 _산출내역(전기11.21)_순공사비(전체분)_20070504_PAC 회수금삭제_0.창원반송정수장 오존공정 도입공사(정수설비)-1" xfId="10134"/>
    <cellStyle name="_입찰표지 _산출내역(전기11.21)_순공사비(전체분)_20070504_PAC 회수금삭제_사본임-창원반송정수장 오존공정 도입공사(도급)-2" xfId="10135"/>
    <cellStyle name="_입찰표지 _산출내역(전기11.21)_순공사비(전체분)_20070504_PAC 회수금삭제_순공사비(전체분)_20070504_PAC 회수금삭제" xfId="10136"/>
    <cellStyle name="_입찰표지 _산출내역(전기11.21)_순공사비(전체분)_20070504_PAC 회수금삭제_순공사비(전체분)_20070504_PAC 회수금삭제_0.창원반송정수장 오존공정 도입공사(정수설비)-1" xfId="10137"/>
    <cellStyle name="_입찰표지 _산출내역(전기11.21)_순공사비(전체분)_20070504_PAC 회수금삭제_순공사비(전체분)_20070504_PAC 회수금삭제_사본임-창원반송정수장 오존공정 도입공사(도급)-2" xfId="10138"/>
    <cellStyle name="_입찰표지 _산출내역(전기11.21)_순공사비(전체분)_20070504_PAC 회수금삭제_순공사비(전체분)_20070504_PAC 회수금삭제_창원반송정수장 오존공정 도입공사(도급)-2" xfId="10139"/>
    <cellStyle name="_입찰표지 _산출내역(전기11.21)_순공사비(전체분)_20070504_PAC 회수금삭제_창원반송정수장 오존공정 도입공사(도급)-2" xfId="10140"/>
    <cellStyle name="_입찰표지 _산출내역(전기11.21)_창원반송정수장 오존공정 도입공사(도급)-2" xfId="10141"/>
    <cellStyle name="_입찰표지 _산출내역(전기11.21)_총괄집계및영구설비내역12.22" xfId="10142"/>
    <cellStyle name="_입찰표지 _산출내역(전기11.21)_총괄집계및영구설비내역12.22_0.창원반송정수장 오존공정 도입공사(정수설비)-1" xfId="10143"/>
    <cellStyle name="_입찰표지 _산출내역(전기11.21)_총괄집계및영구설비내역12.22_사본임-창원반송정수장 오존공정 도입공사(도급)-2" xfId="10144"/>
    <cellStyle name="_입찰표지 _산출내역(전기11.21)_총괄집계및영구설비내역12.22_순공사비(전체분)_20070504_PAC 회수금삭제" xfId="10145"/>
    <cellStyle name="_입찰표지 _산출내역(전기11.21)_총괄집계및영구설비내역12.22_순공사비(전체분)_20070504_PAC 회수금삭제_0.창원반송정수장 오존공정 도입공사(정수설비)-1" xfId="10146"/>
    <cellStyle name="_입찰표지 _산출내역(전기11.21)_총괄집계및영구설비내역12.22_순공사비(전체분)_20070504_PAC 회수금삭제_사본임-창원반송정수장 오존공정 도입공사(도급)-2" xfId="10147"/>
    <cellStyle name="_입찰표지 _산출내역(전기11.21)_총괄집계및영구설비내역12.22_순공사비(전체분)_20070504_PAC 회수금삭제_순공사비(전체분)_20070504_PAC 회수금삭제" xfId="10148"/>
    <cellStyle name="_입찰표지 _산출내역(전기11.21)_총괄집계및영구설비내역12.22_순공사비(전체분)_20070504_PAC 회수금삭제_순공사비(전체분)_20070504_PAC 회수금삭제_0.창원반송정수장 오존공정 도입공사(정수설비)-1" xfId="10149"/>
    <cellStyle name="_입찰표지 _산출내역(전기11.21)_총괄집계및영구설비내역12.22_순공사비(전체분)_20070504_PAC 회수금삭제_순공사비(전체분)_20070504_PAC 회수금삭제_사본임-창원반송정수장 오존공정 도입공사(도급)-2" xfId="10150"/>
    <cellStyle name="_입찰표지 _산출내역(전기11.21)_총괄집계및영구설비내역12.22_순공사비(전체분)_20070504_PAC 회수금삭제_순공사비(전체분)_20070504_PAC 회수금삭제_창원반송정수장 오존공정 도입공사(도급)-2" xfId="10151"/>
    <cellStyle name="_입찰표지 _산출내역(전기11.21)_총괄집계및영구설비내역12.22_순공사비(전체분)_20070504_PAC 회수금삭제_창원반송정수장 오존공정 도입공사(도급)-2" xfId="10152"/>
    <cellStyle name="_입찰표지 _산출내역(전기11.21)_총괄집계및영구설비내역12.22_창원반송정수장 오존공정 도입공사(도급)-2" xfId="10153"/>
    <cellStyle name="_입찰표지 _산출내역서(양식검토)" xfId="10154"/>
    <cellStyle name="_입찰표지 _산출내역서(양식검토)_0.창원반송정수장 오존공정 도입공사(정수설비)-1" xfId="10155"/>
    <cellStyle name="_입찰표지 _산출내역서(양식검토)_사본임-창원반송정수장 오존공정 도입공사(도급)-2" xfId="10156"/>
    <cellStyle name="_입찰표지 _산출내역서(양식검토)_순공사비(전체분)_20070504_PAC 회수금삭제" xfId="10157"/>
    <cellStyle name="_입찰표지 _산출내역서(양식검토)_순공사비(전체분)_20070504_PAC 회수금삭제_0.창원반송정수장 오존공정 도입공사(정수설비)-1" xfId="10158"/>
    <cellStyle name="_입찰표지 _산출내역서(양식검토)_순공사비(전체분)_20070504_PAC 회수금삭제_사본임-창원반송정수장 오존공정 도입공사(도급)-2" xfId="10159"/>
    <cellStyle name="_입찰표지 _산출내역서(양식검토)_순공사비(전체분)_20070504_PAC 회수금삭제_순공사비(전체분)_20070504_PAC 회수금삭제" xfId="10160"/>
    <cellStyle name="_입찰표지 _산출내역서(양식검토)_순공사비(전체분)_20070504_PAC 회수금삭제_순공사비(전체분)_20070504_PAC 회수금삭제_0.창원반송정수장 오존공정 도입공사(정수설비)-1" xfId="10161"/>
    <cellStyle name="_입찰표지 _산출내역서(양식검토)_순공사비(전체분)_20070504_PAC 회수금삭제_순공사비(전체분)_20070504_PAC 회수금삭제_사본임-창원반송정수장 오존공정 도입공사(도급)-2" xfId="10162"/>
    <cellStyle name="_입찰표지 _산출내역서(양식검토)_순공사비(전체분)_20070504_PAC 회수금삭제_순공사비(전체분)_20070504_PAC 회수금삭제_창원반송정수장 오존공정 도입공사(도급)-2" xfId="10163"/>
    <cellStyle name="_입찰표지 _산출내역서(양식검토)_순공사비(전체분)_20070504_PAC 회수금삭제_창원반송정수장 오존공정 도입공사(도급)-2" xfId="10164"/>
    <cellStyle name="_입찰표지 _산출내역서(양식검토)_창원반송정수장 오존공정 도입공사(도급)-2" xfId="10165"/>
    <cellStyle name="_입찰표지 _상무대 입찰내역 (남해낙찰)" xfId="10166"/>
    <cellStyle name="_입찰표지 _상무대 입찰내역 (남해낙찰)_남한산성내역서1227" xfId="10167"/>
    <cellStyle name="_입찰표지 _상무대 입찰내역 (남해낙찰)_대치유수지수경설비-설계내역-0715" xfId="10168"/>
    <cellStyle name="_입찰표지 _상무대 입찰내역 (남해낙찰)_대치유수지수경설비-설계내역-0715_남한산성내역서1227" xfId="10169"/>
    <cellStyle name="_입찰표지 _상무대 입찰내역 (남해낙찰)_대치유수지수경설비-설계내역-0715_이수교차로주변친수시설-인공폭포설비" xfId="10170"/>
    <cellStyle name="_입찰표지 _상무대 입찰내역 (남해낙찰)_대치유수지수경설비-설계내역-0715_이수교차로주변친수시설-인공폭포설비_남한산성내역서1227" xfId="10171"/>
    <cellStyle name="_입찰표지 _상무대 입찰내역 (남해낙찰)_대치유수지수경설비-설계내역-0715_이수교차로주변친수시설-인공폭포설비-0907" xfId="10172"/>
    <cellStyle name="_입찰표지 _상무대 입찰내역 (남해낙찰)_대치유수지수경설비-설계내역-0715_이수교차로주변친수시설-인공폭포설비-0907_남한산성내역서1227" xfId="10173"/>
    <cellStyle name="_입찰표지 _상무대 입찰내역 (남해낙찰)_대치유수지수경설비-설계내역-2차발송-0811" xfId="10174"/>
    <cellStyle name="_입찰표지 _상무대 입찰내역 (남해낙찰)_대치유수지수경설비-설계내역-2차발송-0811_남한산성내역서1227" xfId="10175"/>
    <cellStyle name="_입찰표지 _상무대 입찰내역 (남해낙찰)_대치유수지수경설비-설계내역-2차발송-0811_이수교차로주변친수시설-인공폭포설비" xfId="10176"/>
    <cellStyle name="_입찰표지 _상무대 입찰내역 (남해낙찰)_대치유수지수경설비-설계내역-2차발송-0811_이수교차로주변친수시설-인공폭포설비_남한산성내역서1227" xfId="10177"/>
    <cellStyle name="_입찰표지 _상무대 입찰내역 (남해낙찰)_대치유수지수경설비-설계내역-2차발송-0811_이수교차로주변친수시설-인공폭포설비-0907" xfId="10178"/>
    <cellStyle name="_입찰표지 _상무대 입찰내역 (남해낙찰)_대치유수지수경설비-설계내역-2차발송-0811_이수교차로주변친수시설-인공폭포설비-0907_남한산성내역서1227" xfId="10179"/>
    <cellStyle name="_입찰표지 _상무대 하도급사항" xfId="10180"/>
    <cellStyle name="_입찰표지 _상무대 하도급사항_남한산성내역서1227" xfId="10181"/>
    <cellStyle name="_입찰표지 _상무대 하도급사항_대치유수지수경설비-설계내역-0715" xfId="10182"/>
    <cellStyle name="_입찰표지 _상무대 하도급사항_대치유수지수경설비-설계내역-0715_남한산성내역서1227" xfId="10183"/>
    <cellStyle name="_입찰표지 _상무대 하도급사항_대치유수지수경설비-설계내역-0715_이수교차로주변친수시설-인공폭포설비" xfId="10184"/>
    <cellStyle name="_입찰표지 _상무대 하도급사항_대치유수지수경설비-설계내역-0715_이수교차로주변친수시설-인공폭포설비_남한산성내역서1227" xfId="10185"/>
    <cellStyle name="_입찰표지 _상무대 하도급사항_대치유수지수경설비-설계내역-0715_이수교차로주변친수시설-인공폭포설비-0907" xfId="10186"/>
    <cellStyle name="_입찰표지 _상무대 하도급사항_대치유수지수경설비-설계내역-0715_이수교차로주변친수시설-인공폭포설비-0907_남한산성내역서1227" xfId="10187"/>
    <cellStyle name="_입찰표지 _상무대 하도급사항_대치유수지수경설비-설계내역-2차발송-0811" xfId="10188"/>
    <cellStyle name="_입찰표지 _상무대 하도급사항_대치유수지수경설비-설계내역-2차발송-0811_남한산성내역서1227" xfId="10189"/>
    <cellStyle name="_입찰표지 _상무대 하도급사항_대치유수지수경설비-설계내역-2차발송-0811_이수교차로주변친수시설-인공폭포설비" xfId="10190"/>
    <cellStyle name="_입찰표지 _상무대 하도급사항_대치유수지수경설비-설계내역-2차발송-0811_이수교차로주변친수시설-인공폭포설비_남한산성내역서1227" xfId="10191"/>
    <cellStyle name="_입찰표지 _상무대 하도급사항_대치유수지수경설비-설계내역-2차발송-0811_이수교차로주변친수시설-인공폭포설비-0907" xfId="10192"/>
    <cellStyle name="_입찰표지 _상무대 하도급사항_대치유수지수경설비-설계내역-2차발송-0811_이수교차로주변친수시설-인공폭포설비-0907_남한산성내역서1227" xfId="10193"/>
    <cellStyle name="_입찰표지 _서해안 임해관광도로 설계" xfId="10194"/>
    <cellStyle name="_입찰표지 _설계변경" xfId="10195"/>
    <cellStyle name="_입찰표지 _설계변경_기성5차1회" xfId="10196"/>
    <cellStyle name="_입찰표지 _설계변경_실정보고(삼정교터파기검측)변경2" xfId="10197"/>
    <cellStyle name="_입찰표지 _설계변경_실정보고(삼정교터파기검측)변경2_기성5차1회" xfId="10198"/>
    <cellStyle name="_입찰표지 _설계변경-1차(1)-감리단" xfId="10199"/>
    <cellStyle name="_입찰표지 _설계변경내역서(1차3회-0905)" xfId="10200"/>
    <cellStyle name="_입찰표지 _설계변경승인요청(노은택지중복수량공제)" xfId="10201"/>
    <cellStyle name="_입찰표지 _설계설명서" xfId="10202"/>
    <cellStyle name="_입찰표지 _설계설명서_기성5차1회" xfId="10203"/>
    <cellStyle name="_입찰표지 _설화동월배전자입찰(계룡건설2)" xfId="10204"/>
    <cellStyle name="_입찰표지 _설화동월배전자입찰(계룡건설2)_서해안 임해관광도로 설계" xfId="10205"/>
    <cellStyle name="_입찰표지 _설화동월배전자입찰(계룡건설2)_지경-사리투찰 (계룡건설1)" xfId="10206"/>
    <cellStyle name="_입찰표지 _설화동월배전자입찰(계룡건설2)_지경-사리투찰 (계룡건설1)_서해안 임해관광도로 설계" xfId="10207"/>
    <cellStyle name="_입찰표지 _설화동월배전자입찰(계룡건설2)_지경-사리투찰 (계룡건설1)_포항4 일반지방 1공구실행new" xfId="10208"/>
    <cellStyle name="_입찰표지 _설화동월배전자입찰(계룡건설2)_지경-사리투찰 (계룡건설1)_포항4 일반지방 1공구실행new_국지도49호선(본덕-임곡)1공구 실행new" xfId="10209"/>
    <cellStyle name="_입찰표지 _설화동월배전자입찰(계룡건설2)_지경-사리투찰 (계룡건설1)_포항4 일반지방 1공구실행new_국지도49호선(본덕-임곡)1공구 실행new_서해안 임해관광도로 설계" xfId="10210"/>
    <cellStyle name="_입찰표지 _설화동월배전자입찰(계룡건설2)_지경-사리투찰 (계룡건설1)_포항4 일반지방 1공구실행new_규암우회 투찰(대박)" xfId="10211"/>
    <cellStyle name="_입찰표지 _설화동월배전자입찰(계룡건설2)_지경-사리투찰 (계룡건설1)_포항4 일반지방 1공구실행new_규암우회 투찰(대박)_서해안 임해관광도로 설계" xfId="10212"/>
    <cellStyle name="_입찰표지 _설화동월배전자입찰(계룡건설2)_지경-사리투찰 (계룡건설1)_포항4 일반지방 1공구실행new_노귀재터널 실행new" xfId="10213"/>
    <cellStyle name="_입찰표지 _설화동월배전자입찰(계룡건설2)_지경-사리투찰 (계룡건설1)_포항4 일반지방 1공구실행new_노귀재터널 실행new_서해안 임해관광도로 설계" xfId="10214"/>
    <cellStyle name="_입찰표지 _설화동월배전자입찰(계룡건설2)_지경-사리투찰 (계룡건설1)_포항4 일반지방 1공구실행new_본덕-임곡 2공구 실행new" xfId="10215"/>
    <cellStyle name="_입찰표지 _설화동월배전자입찰(계룡건설2)_지경-사리투찰 (계룡건설1)_포항4 일반지방 1공구실행new_본덕-임곡 2공구 실행new_서해안 임해관광도로 설계" xfId="10216"/>
    <cellStyle name="_입찰표지 _설화동월배전자입찰(계룡건설2)_지경-사리투찰 (계룡건설1)_포항4 일반지방 1공구실행new_서해안 임해관광 실행new" xfId="10217"/>
    <cellStyle name="_입찰표지 _설화동월배전자입찰(계룡건설2)_지경-사리투찰 (계룡건설1)_포항4 일반지방 1공구실행new_서해안 임해관광 실행new_서해안 임해관광도로 설계" xfId="10218"/>
    <cellStyle name="_입찰표지 _설화동월배전자입찰(계룡건설2)_지경-사리투찰 (계룡건설1)_포항4 일반지방 1공구실행new_서해안 임해관광도로 설계" xfId="10219"/>
    <cellStyle name="_입찰표지 _설화동월배전자입찰(계룡건설2)_지경-사리투찰 (계룡건설1)_포항4 일반지방 1공구실행new_진천ic -금왕 투찰new" xfId="10220"/>
    <cellStyle name="_입찰표지 _설화동월배전자입찰(계룡건설2)_지경-사리투찰 (계룡건설1)_포항4 일반지방 1공구실행new_진천ic -금왕 투찰new_서해안 임해관광도로 설계" xfId="10221"/>
    <cellStyle name="_입찰표지 _설화동월배전자입찰(계룡건설2)_포항4 일반지방 1공구실행new" xfId="10222"/>
    <cellStyle name="_입찰표지 _설화동월배전자입찰(계룡건설2)_포항4 일반지방 1공구실행new_국지도49호선(본덕-임곡)1공구 실행new" xfId="10223"/>
    <cellStyle name="_입찰표지 _설화동월배전자입찰(계룡건설2)_포항4 일반지방 1공구실행new_국지도49호선(본덕-임곡)1공구 실행new_서해안 임해관광도로 설계" xfId="10224"/>
    <cellStyle name="_입찰표지 _설화동월배전자입찰(계룡건설2)_포항4 일반지방 1공구실행new_규암우회 투찰(대박)" xfId="10225"/>
    <cellStyle name="_입찰표지 _설화동월배전자입찰(계룡건설2)_포항4 일반지방 1공구실행new_규암우회 투찰(대박)_서해안 임해관광도로 설계" xfId="10226"/>
    <cellStyle name="_입찰표지 _설화동월배전자입찰(계룡건설2)_포항4 일반지방 1공구실행new_노귀재터널 실행new" xfId="10227"/>
    <cellStyle name="_입찰표지 _설화동월배전자입찰(계룡건설2)_포항4 일반지방 1공구실행new_노귀재터널 실행new_서해안 임해관광도로 설계" xfId="10228"/>
    <cellStyle name="_입찰표지 _설화동월배전자입찰(계룡건설2)_포항4 일반지방 1공구실행new_본덕-임곡 2공구 실행new" xfId="10229"/>
    <cellStyle name="_입찰표지 _설화동월배전자입찰(계룡건설2)_포항4 일반지방 1공구실행new_본덕-임곡 2공구 실행new_서해안 임해관광도로 설계" xfId="10230"/>
    <cellStyle name="_입찰표지 _설화동월배전자입찰(계룡건설2)_포항4 일반지방 1공구실행new_서해안 임해관광 실행new" xfId="10231"/>
    <cellStyle name="_입찰표지 _설화동월배전자입찰(계룡건설2)_포항4 일반지방 1공구실행new_서해안 임해관광 실행new_서해안 임해관광도로 설계" xfId="10232"/>
    <cellStyle name="_입찰표지 _설화동월배전자입찰(계룡건설2)_포항4 일반지방 1공구실행new_서해안 임해관광도로 설계" xfId="10233"/>
    <cellStyle name="_입찰표지 _설화동월배전자입찰(계룡건설2)_포항4 일반지방 1공구실행new_진천ic -금왕 투찰new" xfId="10234"/>
    <cellStyle name="_입찰표지 _설화동월배전자입찰(계룡건설2)_포항4 일반지방 1공구실행new_진천ic -금왕 투찰new_서해안 임해관광도로 설계" xfId="10235"/>
    <cellStyle name="_입찰표지 _송도1-1" xfId="10236"/>
    <cellStyle name="_입찰표지 _송도1-1_1차분 내역서" xfId="10237"/>
    <cellStyle name="_입찰표지 _송도1-1_1차분 내역서 by me" xfId="10238"/>
    <cellStyle name="_입찰표지 _송도1-1_1차분 내역서 by me_5공구 설계변경 내역서(20040428)" xfId="10239"/>
    <cellStyle name="_입찰표지 _송도1-1_1차분 내역서 Check 용" xfId="10240"/>
    <cellStyle name="_입찰표지 _송도1-1_1차분 내역서 Check 용_5공구 설계변경 내역서(20040428)" xfId="10241"/>
    <cellStyle name="_입찰표지 _송도1-1_1차분 내역서_5공구 설계변경 내역서(20040428)" xfId="10242"/>
    <cellStyle name="_입찰표지 _송도1-1_입찰내역서(5공구)" xfId="10243"/>
    <cellStyle name="_입찰표지 _송도1-1_입찰내역서(5공구)_5공구 설계변경 내역서(20040428)" xfId="10244"/>
    <cellStyle name="_입찰표지 _송도1-2" xfId="10245"/>
    <cellStyle name="_입찰표지 _송도1-2_1차분 내역서" xfId="10246"/>
    <cellStyle name="_입찰표지 _송도1-2_1차분 내역서 by me" xfId="10247"/>
    <cellStyle name="_입찰표지 _송도1-2_1차분 내역서 by me_5공구 설계변경 내역서(20040428)" xfId="10248"/>
    <cellStyle name="_입찰표지 _송도1-2_1차분 내역서 Check 용" xfId="10249"/>
    <cellStyle name="_입찰표지 _송도1-2_1차분 내역서 Check 용_5공구 설계변경 내역서(20040428)" xfId="10250"/>
    <cellStyle name="_입찰표지 _송도1-2_1차분 내역서_5공구 설계변경 내역서(20040428)" xfId="10251"/>
    <cellStyle name="_입찰표지 _송도1-2_입찰내역서(5공구)" xfId="10252"/>
    <cellStyle name="_입찰표지 _송도1-2_입찰내역서(5공구)_5공구 설계변경 내역서(20040428)" xfId="10253"/>
    <cellStyle name="_입찰표지 _송도신도시(1-1공구)" xfId="10254"/>
    <cellStyle name="_입찰표지 _송도신도시(1-1공구)_1차분 내역서" xfId="10255"/>
    <cellStyle name="_입찰표지 _송도신도시(1-1공구)_1차분 내역서 by me" xfId="10256"/>
    <cellStyle name="_입찰표지 _송도신도시(1-1공구)_1차분 내역서 by me_5공구 설계변경 내역서(20040428)" xfId="10257"/>
    <cellStyle name="_입찰표지 _송도신도시(1-1공구)_1차분 내역서 Check 용" xfId="10258"/>
    <cellStyle name="_입찰표지 _송도신도시(1-1공구)_1차분 내역서 Check 용_5공구 설계변경 내역서(20040428)" xfId="10259"/>
    <cellStyle name="_입찰표지 _송도신도시(1-1공구)_1차분 내역서_5공구 설계변경 내역서(20040428)" xfId="10260"/>
    <cellStyle name="_입찰표지 _송도신도시(1-1공구)_입찰내역서(5공구)" xfId="10261"/>
    <cellStyle name="_입찰표지 _송도신도시(1-1공구)_입찰내역서(5공구)_5공구 설계변경 내역서(20040428)" xfId="10262"/>
    <cellStyle name="_입찰표지 _수량집계표2(남부권광역상수도)" xfId="10263"/>
    <cellStyle name="_입찰표지 _수량집계표2(남부권광역상수도)_(주)한신공영 남부권광역상수도. xls." xfId="10264"/>
    <cellStyle name="_입찰표지 _수량집계표2(남부권광역상수도)_(주)한신공영 남부권광역상수도. xls._견적대비(주철관)" xfId="10265"/>
    <cellStyle name="_입찰표지 _수량집계표2(남부권광역상수도)_(주)한신공영 남부권광역상수도. xls._견적대비(주철관자재)" xfId="10266"/>
    <cellStyle name="_입찰표지 _수량집계표2(남부권광역상수도)_견적대비(주철관)" xfId="10267"/>
    <cellStyle name="_입찰표지 _수량집계표2(남부권광역상수도)_견적대비(주철관자재)" xfId="10268"/>
    <cellStyle name="_입찰표지 _수량집계표2(남부권광역상수도)_기타" xfId="10269"/>
    <cellStyle name="_입찰표지 _수량집계표2(남부권광역상수도)_기타_견적대비(주철관)" xfId="10270"/>
    <cellStyle name="_입찰표지 _수량집계표2(남부권광역상수도)_기타_견적대비(주철관자재)" xfId="10271"/>
    <cellStyle name="_입찰표지 _수원테크노(기안)" xfId="10272"/>
    <cellStyle name="_입찰표지 _수원테크노(기안)_활주로 도급내역" xfId="10273"/>
    <cellStyle name="_입찰표지 _순공사비(전체분)_20070504_PAC 회수금삭제" xfId="10274"/>
    <cellStyle name="_입찰표지 _순공사비(전체분)_20070504_PAC 회수금삭제_0.창원반송정수장 오존공정 도입공사(정수설비)-1" xfId="10275"/>
    <cellStyle name="_입찰표지 _순공사비(전체분)_20070504_PAC 회수금삭제_사본임-창원반송정수장 오존공정 도입공사(도급)-2" xfId="10276"/>
    <cellStyle name="_입찰표지 _순공사비(전체분)_20070504_PAC 회수금삭제_순공사비(전체분)_20070504_PAC 회수금삭제" xfId="10277"/>
    <cellStyle name="_입찰표지 _순공사비(전체분)_20070504_PAC 회수금삭제_순공사비(전체분)_20070504_PAC 회수금삭제_0.창원반송정수장 오존공정 도입공사(정수설비)-1" xfId="10278"/>
    <cellStyle name="_입찰표지 _순공사비(전체분)_20070504_PAC 회수금삭제_순공사비(전체분)_20070504_PAC 회수금삭제_사본임-창원반송정수장 오존공정 도입공사(도급)-2" xfId="10279"/>
    <cellStyle name="_입찰표지 _순공사비(전체분)_20070504_PAC 회수금삭제_순공사비(전체분)_20070504_PAC 회수금삭제_창원반송정수장 오존공정 도입공사(도급)-2" xfId="10280"/>
    <cellStyle name="_입찰표지 _순공사비(전체분)_20070504_PAC 회수금삭제_창원반송정수장 오존공정 도입공사(도급)-2" xfId="10281"/>
    <cellStyle name="_입찰표지 _시험수량_060615(시험실접수)" xfId="10282"/>
    <cellStyle name="_입찰표지 _신갈수지부대" xfId="10283"/>
    <cellStyle name="_입찰표지 _실정보고(거적덮기04.2.9)" xfId="10284"/>
    <cellStyle name="_입찰표지 _실정보고(거적덮기04.2.9)_00-문산부대공(0609)" xfId="10285"/>
    <cellStyle name="_입찰표지 _실정보고(거적덮기04.2.9)_00-문산부대공(0609)_01.토공집계" xfId="10286"/>
    <cellStyle name="_입찰표지 _실정보고(거적덮기04.2.9)_00-문산부대공(0609)_01.토공집계-최종" xfId="10287"/>
    <cellStyle name="_입찰표지 _실정보고(거적덮기04.2.9)_00-문산부대공(0609)_02.토공수량" xfId="10288"/>
    <cellStyle name="_입찰표지 _실정보고(거적덮기04.2.9)_00-문산부대공(0609)_덤프셀조서" xfId="10289"/>
    <cellStyle name="_입찰표지 _실정보고(거적덮기04.2.9)_00-문산부대공(0609)_부대재료" xfId="10290"/>
    <cellStyle name="_입찰표지 _실정보고(거적덮기04.2.9)_00-문산부대공(0609)_부대토공" xfId="10291"/>
    <cellStyle name="_입찰표지 _실정보고(거적덮기04.2.9)_00-문산부대공(0609)_표지" xfId="10292"/>
    <cellStyle name="_입찰표지 _실정보고(거적덮기04.2.9)_01.토공집계" xfId="10293"/>
    <cellStyle name="_입찰표지 _실정보고(거적덮기04.2.9)_01.토공집계-최종" xfId="10294"/>
    <cellStyle name="_입찰표지 _실정보고(거적덮기04.2.9)_02.토공수량" xfId="10295"/>
    <cellStyle name="_입찰표지 _실정보고(거적덮기04.2.9)_덤프셀조서" xfId="10296"/>
    <cellStyle name="_입찰표지 _실정보고(거적덮기04.2.9)_문산부대공" xfId="10297"/>
    <cellStyle name="_입찰표지 _실정보고(거적덮기04.2.9)_문산부대공_01.토공집계" xfId="10298"/>
    <cellStyle name="_입찰표지 _실정보고(거적덮기04.2.9)_문산부대공_01.토공집계-최종" xfId="10299"/>
    <cellStyle name="_입찰표지 _실정보고(거적덮기04.2.9)_문산부대공_02.토공수량" xfId="10300"/>
    <cellStyle name="_입찰표지 _실정보고(거적덮기04.2.9)_문산부대공_덤프셀조서" xfId="10301"/>
    <cellStyle name="_입찰표지 _실정보고(거적덮기04.2.9)_문산부대공_부대재료" xfId="10302"/>
    <cellStyle name="_입찰표지 _실정보고(거적덮기04.2.9)_문산부대공_부대토공" xfId="10303"/>
    <cellStyle name="_입찰표지 _실정보고(거적덮기04.2.9)_문산부대공_표지" xfId="10304"/>
    <cellStyle name="_입찰표지 _실정보고(거적덮기04.2.9)_부대재료" xfId="10305"/>
    <cellStyle name="_입찰표지 _실정보고(거적덮기04.2.9)_부대토공" xfId="10306"/>
    <cellStyle name="_입찰표지 _실정보고(거적덮기04.2.9)_표지" xfId="10307"/>
    <cellStyle name="_입찰표지 _실정보고(삼정교터파기검측)변경2" xfId="10308"/>
    <cellStyle name="_입찰표지 _실정보고(삼정교터파기검측)변경2_기성5차1회" xfId="10309"/>
    <cellStyle name="_입찰표지 _실정보고(폐목처리)_050422" xfId="10310"/>
    <cellStyle name="_입찰표지 _실정보고(폐목처리)_050422_21BJC36200509" xfId="10311"/>
    <cellStyle name="_입찰표지 _실정보고(폐목처리)_050422_시험수량_060615(시험실접수)" xfId="10312"/>
    <cellStyle name="_입찰표지 _실정보고(폐아스콘)_050812" xfId="10313"/>
    <cellStyle name="_입찰표지 _실정보고(폐아스콘)_050812_21BJC36200509" xfId="10314"/>
    <cellStyle name="_입찰표지 _실정보고(폐아스콘)_050812_시험수량_060615(시험실접수)" xfId="10315"/>
    <cellStyle name="_입찰표지 _실정보고(폐아스콘)_실발생량3" xfId="10316"/>
    <cellStyle name="_입찰표지 _실정보고(폐아스콘)_실발생량3_21BJC36200509" xfId="10317"/>
    <cellStyle name="_입찰표지 _실정보고(폐아스콘)_실발생량3_시험수량_060615(시험실접수)" xfId="10318"/>
    <cellStyle name="_입찰표지 _실정보고(폐아스콘)_실발생량4" xfId="10319"/>
    <cellStyle name="_입찰표지 _실정보고(폐아스콘)_실발생량4_21BJC36200509" xfId="10320"/>
    <cellStyle name="_입찰표지 _실정보고(폐아스콘)_실발생량4_시험수량_060615(시험실접수)" xfId="10321"/>
    <cellStyle name="_입찰표지 _실행내역2001년1월변경" xfId="10322"/>
    <cellStyle name="_입찰표지 _실행내역2001년1월변경_2003년실행양식" xfId="10323"/>
    <cellStyle name="_입찰표지 _실행내역2001년1월변경_2003년실행양식_2004년실행-제천도담(검토중)" xfId="10324"/>
    <cellStyle name="_입찰표지 _실행내역2001년1월변경_2003년실행양식_2004년실행-제천도담(검토중)_2004년실행-제천도담(승인)" xfId="10325"/>
    <cellStyle name="_입찰표지 _실행내역2001년1월변경_2003년실행양식_2004년실행-제천도담(검토중)_2004년실행-제천도담(승인)_잔여실행" xfId="10326"/>
    <cellStyle name="_입찰표지 _실행내역2001년1월변경_2003년실행양식_2004년실행-제천도담(검토중)_2005년실행" xfId="10327"/>
    <cellStyle name="_입찰표지 _실행내역2001년1월변경_2003년실행양식_2004년실행-제천도담(검토중)_2005년실행_잔여실행" xfId="10328"/>
    <cellStyle name="_입찰표지 _실행내역2001년1월변경_2003년실행양식_2004년실행-제천도담(검토중)_잔여실행" xfId="10329"/>
    <cellStyle name="_입찰표지 _실행내역2001년1월변경_2003년실행양식_잔여실행" xfId="10330"/>
    <cellStyle name="_입찰표지 _실행내역2001년1월변경_2003년실행양식_제천-도담" xfId="10331"/>
    <cellStyle name="_입찰표지 _실행내역2001년1월변경_2003년실행양식_제천-도담_2004년실행-제천도담(검토중)" xfId="10332"/>
    <cellStyle name="_입찰표지 _실행내역2001년1월변경_2003년실행양식_제천-도담_2004년실행-제천도담(검토중)_2004년실행-제천도담(승인)" xfId="10333"/>
    <cellStyle name="_입찰표지 _실행내역2001년1월변경_2003년실행양식_제천-도담_2004년실행-제천도담(검토중)_2004년실행-제천도담(승인)_잔여실행" xfId="10334"/>
    <cellStyle name="_입찰표지 _실행내역2001년1월변경_2003년실행양식_제천-도담_2004년실행-제천도담(검토중)_2005년실행" xfId="10335"/>
    <cellStyle name="_입찰표지 _실행내역2001년1월변경_2003년실행양식_제천-도담_2004년실행-제천도담(검토중)_2005년실행_잔여실행" xfId="10336"/>
    <cellStyle name="_입찰표지 _실행내역2001년1월변경_2003년실행양식_제천-도담_2004년실행-제천도담(검토중)_잔여실행" xfId="10337"/>
    <cellStyle name="_입찰표지 _실행내역2001년1월변경_2003년실행양식_제천-도담_단가산출서" xfId="10338"/>
    <cellStyle name="_입찰표지 _실행내역2001년1월변경_2003년실행양식_제천-도담_단가산출서_2004년실행-제천도담(검토중)" xfId="10339"/>
    <cellStyle name="_입찰표지 _실행내역2001년1월변경_2003년실행양식_제천-도담_단가산출서_2004년실행-제천도담(검토중)_2004년실행-제천도담(승인)" xfId="10340"/>
    <cellStyle name="_입찰표지 _실행내역2001년1월변경_2003년실행양식_제천-도담_단가산출서_2004년실행-제천도담(검토중)_2004년실행-제천도담(승인)_잔여실행" xfId="10341"/>
    <cellStyle name="_입찰표지 _실행내역2001년1월변경_2003년실행양식_제천-도담_단가산출서_2004년실행-제천도담(검토중)_2005년실행" xfId="10342"/>
    <cellStyle name="_입찰표지 _실행내역2001년1월변경_2003년실행양식_제천-도담_단가산출서_2004년실행-제천도담(검토중)_2005년실행_잔여실행" xfId="10343"/>
    <cellStyle name="_입찰표지 _실행내역2001년1월변경_2003년실행양식_제천-도담_단가산출서_2004년실행-제천도담(검토중)_잔여실행" xfId="10344"/>
    <cellStyle name="_입찰표지 _실행내역2001년1월변경_2003년실행양식_제천-도담_단가산출서_잔여실행" xfId="10345"/>
    <cellStyle name="_입찰표지 _실행내역2001년1월변경_2003년실행양식_제천-도담_잔여실행" xfId="10346"/>
    <cellStyle name="_입찰표지 _실행내역2001년1월변경_2003년실행양식_제천-도담_제천-도담" xfId="10347"/>
    <cellStyle name="_입찰표지 _실행내역2001년1월변경_2003년실행양식_제천-도담_제천-도담_2004년실행-제천도담(검토중)" xfId="10348"/>
    <cellStyle name="_입찰표지 _실행내역2001년1월변경_2003년실행양식_제천-도담_제천-도담_2004년실행-제천도담(검토중)_2004년실행-제천도담(승인)" xfId="10349"/>
    <cellStyle name="_입찰표지 _실행내역2001년1월변경_2003년실행양식_제천-도담_제천-도담_2004년실행-제천도담(검토중)_2004년실행-제천도담(승인)_잔여실행" xfId="10350"/>
    <cellStyle name="_입찰표지 _실행내역2001년1월변경_2003년실행양식_제천-도담_제천-도담_2004년실행-제천도담(검토중)_2005년실행" xfId="10351"/>
    <cellStyle name="_입찰표지 _실행내역2001년1월변경_2003년실행양식_제천-도담_제천-도담_2004년실행-제천도담(검토중)_2005년실행_잔여실행" xfId="10352"/>
    <cellStyle name="_입찰표지 _실행내역2001년1월변경_2003년실행양식_제천-도담_제천-도담_2004년실행-제천도담(검토중)_잔여실행" xfId="10353"/>
    <cellStyle name="_입찰표지 _실행내역2001년1월변경_2003년실행양식_제천-도담_제천-도담_잔여실행" xfId="10354"/>
    <cellStyle name="_입찰표지 _실행내역2001년1월변경_2003년실행양식_제천-도담_현장개설보고서(제천-도담)" xfId="10355"/>
    <cellStyle name="_입찰표지 _실행내역2001년1월변경_2003년실행양식_제천-도담_현장개설보고서(제천-도담)_2004년실행-제천도담(검토중)" xfId="10356"/>
    <cellStyle name="_입찰표지 _실행내역2001년1월변경_2003년실행양식_제천-도담_현장개설보고서(제천-도담)_2004년실행-제천도담(검토중)_2004년실행-제천도담(승인)" xfId="10357"/>
    <cellStyle name="_입찰표지 _실행내역2001년1월변경_2003년실행양식_제천-도담_현장개설보고서(제천-도담)_2004년실행-제천도담(검토중)_2004년실행-제천도담(승인)_잔여실행" xfId="10358"/>
    <cellStyle name="_입찰표지 _실행내역2001년1월변경_2003년실행양식_제천-도담_현장개설보고서(제천-도담)_2004년실행-제천도담(검토중)_2005년실행" xfId="10359"/>
    <cellStyle name="_입찰표지 _실행내역2001년1월변경_2003년실행양식_제천-도담_현장개설보고서(제천-도담)_2004년실행-제천도담(검토중)_2005년실행_잔여실행" xfId="10360"/>
    <cellStyle name="_입찰표지 _실행내역2001년1월변경_2003년실행양식_제천-도담_현장개설보고서(제천-도담)_2004년실행-제천도담(검토중)_잔여실행" xfId="10361"/>
    <cellStyle name="_입찰표지 _실행내역2001년1월변경_2003년실행양식_제천-도담_현장개설보고서(제천-도담)_잔여실행" xfId="10362"/>
    <cellStyle name="_입찰표지 _실행내역2001년1월변경_2004년실행-제천도담(검토중)" xfId="10363"/>
    <cellStyle name="_입찰표지 _실행내역2001년1월변경_2004년실행-제천도담(검토중)_2004년실행-제천도담(승인)" xfId="10364"/>
    <cellStyle name="_입찰표지 _실행내역2001년1월변경_2004년실행-제천도담(검토중)_2004년실행-제천도담(승인)_잔여실행" xfId="10365"/>
    <cellStyle name="_입찰표지 _실행내역2001년1월변경_2004년실행-제천도담(검토중)_2005년실행" xfId="10366"/>
    <cellStyle name="_입찰표지 _실행내역2001년1월변경_2004년실행-제천도담(검토중)_2005년실행_잔여실행" xfId="10367"/>
    <cellStyle name="_입찰표지 _실행내역2001년1월변경_2004년실행-제천도담(검토중)_잔여실행" xfId="10368"/>
    <cellStyle name="_입찰표지 _실행내역2001년1월변경_단가산출서" xfId="10369"/>
    <cellStyle name="_입찰표지 _실행내역2001년1월변경_단가산출서_2004년실행-제천도담(검토중)" xfId="10370"/>
    <cellStyle name="_입찰표지 _실행내역2001년1월변경_단가산출서_2004년실행-제천도담(검토중)_2004년실행-제천도담(승인)" xfId="10371"/>
    <cellStyle name="_입찰표지 _실행내역2001년1월변경_단가산출서_2004년실행-제천도담(검토중)_2004년실행-제천도담(승인)_잔여실행" xfId="10372"/>
    <cellStyle name="_입찰표지 _실행내역2001년1월변경_단가산출서_2004년실행-제천도담(검토중)_2005년실행" xfId="10373"/>
    <cellStyle name="_입찰표지 _실행내역2001년1월변경_단가산출서_2004년실행-제천도담(검토중)_2005년실행_잔여실행" xfId="10374"/>
    <cellStyle name="_입찰표지 _실행내역2001년1월변경_단가산출서_2004년실행-제천도담(검토중)_잔여실행" xfId="10375"/>
    <cellStyle name="_입찰표지 _실행내역2001년1월변경_단가산출서_잔여실행" xfId="10376"/>
    <cellStyle name="_입찰표지 _실행내역2001년1월변경_문산현장개설보고서" xfId="10377"/>
    <cellStyle name="_입찰표지 _실행내역2001년1월변경_문산현장개설보고서_2004년실행-제천도담(검토중)" xfId="10378"/>
    <cellStyle name="_입찰표지 _실행내역2001년1월변경_문산현장개설보고서_2004년실행-제천도담(검토중)_2004년실행-제천도담(승인)" xfId="10379"/>
    <cellStyle name="_입찰표지 _실행내역2001년1월변경_문산현장개설보고서_2004년실행-제천도담(검토중)_2004년실행-제천도담(승인)_잔여실행" xfId="10380"/>
    <cellStyle name="_입찰표지 _실행내역2001년1월변경_문산현장개설보고서_2004년실행-제천도담(검토중)_2005년실행" xfId="10381"/>
    <cellStyle name="_입찰표지 _실행내역2001년1월변경_문산현장개설보고서_2004년실행-제천도담(검토중)_2005년실행_잔여실행" xfId="10382"/>
    <cellStyle name="_입찰표지 _실행내역2001년1월변경_문산현장개설보고서_2004년실행-제천도담(검토중)_잔여실행" xfId="10383"/>
    <cellStyle name="_입찰표지 _실행내역2001년1월변경_문산현장개설보고서_잔여실행" xfId="10384"/>
    <cellStyle name="_입찰표지 _실행내역2001년1월변경_문산현장개설보고서_제천-도담" xfId="10385"/>
    <cellStyle name="_입찰표지 _실행내역2001년1월변경_문산현장개설보고서_제천-도담_2004년실행-제천도담(검토중)" xfId="10386"/>
    <cellStyle name="_입찰표지 _실행내역2001년1월변경_문산현장개설보고서_제천-도담_2004년실행-제천도담(검토중)_2004년실행-제천도담(승인)" xfId="10387"/>
    <cellStyle name="_입찰표지 _실행내역2001년1월변경_문산현장개설보고서_제천-도담_2004년실행-제천도담(검토중)_2004년실행-제천도담(승인)_잔여실행" xfId="10388"/>
    <cellStyle name="_입찰표지 _실행내역2001년1월변경_문산현장개설보고서_제천-도담_2004년실행-제천도담(검토중)_2005년실행" xfId="10389"/>
    <cellStyle name="_입찰표지 _실행내역2001년1월변경_문산현장개설보고서_제천-도담_2004년실행-제천도담(검토중)_2005년실행_잔여실행" xfId="10390"/>
    <cellStyle name="_입찰표지 _실행내역2001년1월변경_문산현장개설보고서_제천-도담_2004년실행-제천도담(검토중)_잔여실행" xfId="10391"/>
    <cellStyle name="_입찰표지 _실행내역2001년1월변경_문산현장개설보고서_제천-도담_단가산출서" xfId="10392"/>
    <cellStyle name="_입찰표지 _실행내역2001년1월변경_문산현장개설보고서_제천-도담_단가산출서_2004년실행-제천도담(검토중)" xfId="10393"/>
    <cellStyle name="_입찰표지 _실행내역2001년1월변경_문산현장개설보고서_제천-도담_단가산출서_2004년실행-제천도담(검토중)_2004년실행-제천도담(승인)" xfId="10394"/>
    <cellStyle name="_입찰표지 _실행내역2001년1월변경_문산현장개설보고서_제천-도담_단가산출서_2004년실행-제천도담(검토중)_2004년실행-제천도담(승인)_잔여실행" xfId="10395"/>
    <cellStyle name="_입찰표지 _실행내역2001년1월변경_문산현장개설보고서_제천-도담_단가산출서_2004년실행-제천도담(검토중)_2005년실행" xfId="10396"/>
    <cellStyle name="_입찰표지 _실행내역2001년1월변경_문산현장개설보고서_제천-도담_단가산출서_2004년실행-제천도담(검토중)_2005년실행_잔여실행" xfId="10397"/>
    <cellStyle name="_입찰표지 _실행내역2001년1월변경_문산현장개설보고서_제천-도담_단가산출서_2004년실행-제천도담(검토중)_잔여실행" xfId="10398"/>
    <cellStyle name="_입찰표지 _실행내역2001년1월변경_문산현장개설보고서_제천-도담_단가산출서_잔여실행" xfId="10399"/>
    <cellStyle name="_입찰표지 _실행내역2001년1월변경_문산현장개설보고서_제천-도담_잔여실행" xfId="10400"/>
    <cellStyle name="_입찰표지 _실행내역2001년1월변경_문산현장개설보고서_제천-도담_제천-도담" xfId="10401"/>
    <cellStyle name="_입찰표지 _실행내역2001년1월변경_문산현장개설보고서_제천-도담_제천-도담_2004년실행-제천도담(검토중)" xfId="10402"/>
    <cellStyle name="_입찰표지 _실행내역2001년1월변경_문산현장개설보고서_제천-도담_제천-도담_2004년실행-제천도담(검토중)_2004년실행-제천도담(승인)" xfId="10403"/>
    <cellStyle name="_입찰표지 _실행내역2001년1월변경_문산현장개설보고서_제천-도담_제천-도담_2004년실행-제천도담(검토중)_2004년실행-제천도담(승인)_잔여실행" xfId="10404"/>
    <cellStyle name="_입찰표지 _실행내역2001년1월변경_문산현장개설보고서_제천-도담_제천-도담_2004년실행-제천도담(검토중)_2005년실행" xfId="10405"/>
    <cellStyle name="_입찰표지 _실행내역2001년1월변경_문산현장개설보고서_제천-도담_제천-도담_2004년실행-제천도담(검토중)_2005년실행_잔여실행" xfId="10406"/>
    <cellStyle name="_입찰표지 _실행내역2001년1월변경_문산현장개설보고서_제천-도담_제천-도담_2004년실행-제천도담(검토중)_잔여실행" xfId="10407"/>
    <cellStyle name="_입찰표지 _실행내역2001년1월변경_문산현장개설보고서_제천-도담_제천-도담_잔여실행" xfId="10408"/>
    <cellStyle name="_입찰표지 _실행내역2001년1월변경_문산현장개설보고서_제천-도담_현장개설보고서(제천-도담)" xfId="10409"/>
    <cellStyle name="_입찰표지 _실행내역2001년1월변경_문산현장개설보고서_제천-도담_현장개설보고서(제천-도담)_2004년실행-제천도담(검토중)" xfId="10410"/>
    <cellStyle name="_입찰표지 _실행내역2001년1월변경_문산현장개설보고서_제천-도담_현장개설보고서(제천-도담)_2004년실행-제천도담(검토중)_2004년실행-제천도담(승인)" xfId="10411"/>
    <cellStyle name="_입찰표지 _실행내역2001년1월변경_문산현장개설보고서_제천-도담_현장개설보고서(제천-도담)_2004년실행-제천도담(검토중)_2004년실행-제천도담(승인)_잔여실행" xfId="10412"/>
    <cellStyle name="_입찰표지 _실행내역2001년1월변경_문산현장개설보고서_제천-도담_현장개설보고서(제천-도담)_2004년실행-제천도담(검토중)_2005년실행" xfId="10413"/>
    <cellStyle name="_입찰표지 _실행내역2001년1월변경_문산현장개설보고서_제천-도담_현장개설보고서(제천-도담)_2004년실행-제천도담(검토중)_2005년실행_잔여실행" xfId="10414"/>
    <cellStyle name="_입찰표지 _실행내역2001년1월변경_문산현장개설보고서_제천-도담_현장개설보고서(제천-도담)_2004년실행-제천도담(검토중)_잔여실행" xfId="10415"/>
    <cellStyle name="_입찰표지 _실행내역2001년1월변경_문산현장개설보고서_제천-도담_현장개설보고서(제천-도담)_잔여실행" xfId="10416"/>
    <cellStyle name="_입찰표지 _실행내역2001년1월변경_잔여실행" xfId="10417"/>
    <cellStyle name="_입찰표지 _실행내역2001년1월변경_제천-도담" xfId="10418"/>
    <cellStyle name="_입찰표지 _실행내역2001년1월변경_제천-도담_2004년실행-제천도담(검토중)" xfId="10419"/>
    <cellStyle name="_입찰표지 _실행내역2001년1월변경_제천-도담_2004년실행-제천도담(검토중)_2004년실행-제천도담(승인)" xfId="10420"/>
    <cellStyle name="_입찰표지 _실행내역2001년1월변경_제천-도담_2004년실행-제천도담(검토중)_2004년실행-제천도담(승인)_잔여실행" xfId="10421"/>
    <cellStyle name="_입찰표지 _실행내역2001년1월변경_제천-도담_2004년실행-제천도담(검토중)_2005년실행" xfId="10422"/>
    <cellStyle name="_입찰표지 _실행내역2001년1월변경_제천-도담_2004년실행-제천도담(검토중)_2005년실행_잔여실행" xfId="10423"/>
    <cellStyle name="_입찰표지 _실행내역2001년1월변경_제천-도담_2004년실행-제천도담(검토중)_잔여실행" xfId="10424"/>
    <cellStyle name="_입찰표지 _실행내역2001년1월변경_제천-도담_잔여실행" xfId="10425"/>
    <cellStyle name="_입찰표지 _실행내역2001년1월변경_현장개설보고서(제천-도담)" xfId="10426"/>
    <cellStyle name="_입찰표지 _실행내역2001년1월변경_현장개설보고서(제천-도담)_2004년실행-제천도담(검토중)" xfId="10427"/>
    <cellStyle name="_입찰표지 _실행내역2001년1월변경_현장개설보고서(제천-도담)_2004년실행-제천도담(검토중)_2004년실행-제천도담(승인)" xfId="10428"/>
    <cellStyle name="_입찰표지 _실행내역2001년1월변경_현장개설보고서(제천-도담)_2004년실행-제천도담(검토중)_2004년실행-제천도담(승인)_잔여실행" xfId="10429"/>
    <cellStyle name="_입찰표지 _실행내역2001년1월변경_현장개설보고서(제천-도담)_2004년실행-제천도담(검토중)_2005년실행" xfId="10430"/>
    <cellStyle name="_입찰표지 _실행내역2001년1월변경_현장개설보고서(제천-도담)_2004년실행-제천도담(검토중)_2005년실행_잔여실행" xfId="10431"/>
    <cellStyle name="_입찰표지 _실행내역2001년1월변경_현장개설보고서(제천-도담)_2004년실행-제천도담(검토중)_잔여실행" xfId="10432"/>
    <cellStyle name="_입찰표지 _실행내역2001년1월변경_현장개설보고서(제천-도담)_잔여실행" xfId="10433"/>
    <cellStyle name="_입찰표지 _심층취배수 전체개략공사비(검토1020)(수량수정)" xfId="10434"/>
    <cellStyle name="_입찰표지 _심층취배수 전체개략공사비(검토1020)(수량수정)_임시적출장(3.25)" xfId="10435"/>
    <cellStyle name="_입찰표지 _심층취배수 전체개략공사비(검토1109)" xfId="10436"/>
    <cellStyle name="_입찰표지 _심층취배수 전체개략공사비(검토1109)_임시적출장(3.25)" xfId="10437"/>
    <cellStyle name="_입찰표지 _암거" xfId="10438"/>
    <cellStyle name="_입찰표지 _암거_구조물공(산말교,용수천교)" xfId="10439"/>
    <cellStyle name="_입찰표지 _암거_구조물공(산말교,용수천교)_설계변경승인요청(노은택지중복수량공제)" xfId="10440"/>
    <cellStyle name="_입찰표지 _암거_설계변경승인요청(노은택지중복수량공제)" xfId="10441"/>
    <cellStyle name="_입찰표지 _암거_암거공2" xfId="10442"/>
    <cellStyle name="_입찰표지 _암거_암거공2_구조물공(산말교,용수천교)" xfId="10443"/>
    <cellStyle name="_입찰표지 _암거_암거공2_구조물공(산말교,용수천교)_설계변경승인요청(노은택지중복수량공제)" xfId="10444"/>
    <cellStyle name="_입찰표지 _암거_암거공2_설계변경승인요청(노은택지중복수량공제)" xfId="10445"/>
    <cellStyle name="_입찰표지 _암거_암거공2_암거공2" xfId="10446"/>
    <cellStyle name="_입찰표지 _암거_암거공2_암거공2_구조물공(산말교,용수천교)" xfId="10447"/>
    <cellStyle name="_입찰표지 _암거_암거공2_암거공2_구조물공(산말교,용수천교)_설계변경승인요청(노은택지중복수량공제)" xfId="10448"/>
    <cellStyle name="_입찰표지 _암거_암거공2_암거공2_설계변경승인요청(노은택지중복수량공제)" xfId="10449"/>
    <cellStyle name="_입찰표지 _암거공2" xfId="10450"/>
    <cellStyle name="_입찰표지 _암거공2_구조물공(산말교,용수천교)" xfId="10451"/>
    <cellStyle name="_입찰표지 _암거공2_구조물공(산말교,용수천교)_설계변경승인요청(노은택지중복수량공제)" xfId="10452"/>
    <cellStyle name="_입찰표지 _암거공2_설계변경승인요청(노은택지중복수량공제)" xfId="10453"/>
    <cellStyle name="_입찰표지 _암거공2_암거공2" xfId="10454"/>
    <cellStyle name="_입찰표지 _암거공2_암거공2_구조물공(산말교,용수천교)" xfId="10455"/>
    <cellStyle name="_입찰표지 _암거공2_암거공2_구조물공(산말교,용수천교)_설계변경승인요청(노은택지중복수량공제)" xfId="10456"/>
    <cellStyle name="_입찰표지 _암거공2_암거공2_설계변경승인요청(노은택지중복수량공제)" xfId="10457"/>
    <cellStyle name="_입찰표지 _암거공2_암거공2_암거공2" xfId="10458"/>
    <cellStyle name="_입찰표지 _암거공2_암거공2_암거공2_구조물공(산말교,용수천교)" xfId="10459"/>
    <cellStyle name="_입찰표지 _암거공2_암거공2_암거공2_구조물공(산말교,용수천교)_설계변경승인요청(노은택지중복수량공제)" xfId="10460"/>
    <cellStyle name="_입찰표지 _암거공2_암거공2_암거공2_설계변경승인요청(노은택지중복수량공제)" xfId="10461"/>
    <cellStyle name="_입찰표지 _여수-실시내역-(1차계약)" xfId="10462"/>
    <cellStyle name="_입찰표지 _여수-실시-내역-원가계산서2" xfId="10463"/>
    <cellStyle name="_입찰표지 _여수-실시-내역-원가계산서2_여수-실시내역-(1차계약)" xfId="10464"/>
    <cellStyle name="_입찰표지 _여수-실시-내역-원가계산서2_여수-실시-내역-원가계산서2" xfId="10465"/>
    <cellStyle name="_입찰표지 _여수-실시-내역-원가계산서2_여수-실시-내역-원가계산서2_여수-실시내역-(1차계약)" xfId="10466"/>
    <cellStyle name="_입찰표지 _연도말정산서-2007년도(1)" xfId="10467"/>
    <cellStyle name="_입찰표지 _영남내륙권상수도1공구(건축1)" xfId="10468"/>
    <cellStyle name="_입찰표지 _영남내륙제1공구-작업용" xfId="10469"/>
    <cellStyle name="_입찰표지 _오산입찰안내서및기본계획요약" xfId="10470"/>
    <cellStyle name="_입찰표지 _오산입찰안내서및기본계획요약_시운전입찰양식" xfId="10471"/>
    <cellStyle name="_입찰표지 _오산입찰안내서및기본계획요약_시운전입찰양식_여수-실시내역-(1차계약)" xfId="10472"/>
    <cellStyle name="_입찰표지 _오산입찰안내서및기본계획요약_시운전입찰양식_여수-실시-내역-원가계산서2" xfId="10473"/>
    <cellStyle name="_입찰표지 _오산입찰안내서및기본계획요약_시운전입찰양식_여수-실시-내역-원가계산서2_여수-실시내역-(1차계약)" xfId="10474"/>
    <cellStyle name="_입찰표지 _오산입찰안내서및기본계획요약_시운전입찰양식_여수-실시-내역-원가계산서2_여수-실시-내역-원가계산서2" xfId="10475"/>
    <cellStyle name="_입찰표지 _오산입찰안내서및기본계획요약_시운전입찰양식_여수-실시-내역-원가계산서2_여수-실시-내역-원가계산서2_여수-실시내역-(1차계약)" xfId="10476"/>
    <cellStyle name="_입찰표지 _오산입찰안내서및기본계획요약_여수-실시내역-(1차계약)" xfId="10477"/>
    <cellStyle name="_입찰표지 _오산입찰안내서및기본계획요약_여수-실시-내역-원가계산서2" xfId="10478"/>
    <cellStyle name="_입찰표지 _오산입찰안내서및기본계획요약_여수-실시-내역-원가계산서2_여수-실시내역-(1차계약)" xfId="10479"/>
    <cellStyle name="_입찰표지 _오산입찰안내서및기본계획요약_여수-실시-내역-원가계산서2_여수-실시-내역-원가계산서2" xfId="10480"/>
    <cellStyle name="_입찰표지 _오산입찰안내서및기본계획요약_여수-실시-내역-원가계산서2_여수-실시-내역-원가계산서2_여수-실시내역-(1차계약)" xfId="10481"/>
    <cellStyle name="_입찰표지 _용지보상비" xfId="10482"/>
    <cellStyle name="_입찰표지 _용지보상비_기성5차1회" xfId="10483"/>
    <cellStyle name="_입찰표지 _용지보상비_실정보고(삼정교터파기검측)변경2" xfId="10484"/>
    <cellStyle name="_입찰표지 _용지보상비_실정보고(삼정교터파기검측)변경2_기성5차1회" xfId="10485"/>
    <cellStyle name="_입찰표지 _우도데크설치공사" xfId="10486"/>
    <cellStyle name="_입찰표지 _우도데크설치공사_EG-J-A" xfId="10487"/>
    <cellStyle name="_입찰표지 _우도데크설치공사_EG-P-B" xfId="10488"/>
    <cellStyle name="_입찰표지 _우도데크설치공사_기준품셈목록표(최홍렬)" xfId="10489"/>
    <cellStyle name="_입찰표지 _우도데크설치공사_물량산출-서풍건설-1" xfId="10490"/>
    <cellStyle name="_입찰표지 _울산강동-설계견적부조정(2004.06.)" xfId="10491"/>
    <cellStyle name="_입찰표지 _원가계산서" xfId="10492"/>
    <cellStyle name="_입찰표지 _원가계산서,총괄산출내역서-2005" xfId="10493"/>
    <cellStyle name="_입찰표지 _원가계산서,총괄산출내역서-2005_0.창원반송정수장 오존공정 도입공사(정수설비)-1" xfId="10494"/>
    <cellStyle name="_입찰표지 _원가계산서,총괄산출내역서-2005_사본임-창원반송정수장 오존공정 도입공사(도급)-2" xfId="10495"/>
    <cellStyle name="_입찰표지 _원가계산서,총괄산출내역서-2005_순공사비(전체분)_20070504_PAC 회수금삭제" xfId="10496"/>
    <cellStyle name="_입찰표지 _원가계산서,총괄산출내역서-2005_순공사비(전체분)_20070504_PAC 회수금삭제_0.창원반송정수장 오존공정 도입공사(정수설비)-1" xfId="10497"/>
    <cellStyle name="_입찰표지 _원가계산서,총괄산출내역서-2005_순공사비(전체분)_20070504_PAC 회수금삭제_사본임-창원반송정수장 오존공정 도입공사(도급)-2" xfId="10498"/>
    <cellStyle name="_입찰표지 _원가계산서,총괄산출내역서-2005_순공사비(전체분)_20070504_PAC 회수금삭제_순공사비(전체분)_20070504_PAC 회수금삭제" xfId="10499"/>
    <cellStyle name="_입찰표지 _원가계산서,총괄산출내역서-2005_순공사비(전체분)_20070504_PAC 회수금삭제_순공사비(전체분)_20070504_PAC 회수금삭제_0.창원반송정수장 오존공정 도입공사(정수설비)-1" xfId="10500"/>
    <cellStyle name="_입찰표지 _원가계산서,총괄산출내역서-2005_순공사비(전체분)_20070504_PAC 회수금삭제_순공사비(전체분)_20070504_PAC 회수금삭제_사본임-창원반송정수장 오존공정 도입공사(도급)-2" xfId="10501"/>
    <cellStyle name="_입찰표지 _원가계산서,총괄산출내역서-2005_순공사비(전체분)_20070504_PAC 회수금삭제_순공사비(전체분)_20070504_PAC 회수금삭제_창원반송정수장 오존공정 도입공사(도급)-2" xfId="10502"/>
    <cellStyle name="_입찰표지 _원가계산서,총괄산출내역서-2005_순공사비(전체분)_20070504_PAC 회수금삭제_창원반송정수장 오존공정 도입공사(도급)-2" xfId="10503"/>
    <cellStyle name="_입찰표지 _원가계산서,총괄산출내역서-2005_창원반송정수장 오존공정 도입공사(도급)-2" xfId="10504"/>
    <cellStyle name="_입찰표지 _원가계산서_0.창원반송정수장 오존공정 도입공사(정수설비)-1" xfId="10505"/>
    <cellStyle name="_입찰표지 _원가계산서_사본임-창원반송정수장 오존공정 도입공사(도급)-2" xfId="10506"/>
    <cellStyle name="_입찰표지 _원가계산서_순공사비(전체분)_20070504_PAC 회수금삭제" xfId="10507"/>
    <cellStyle name="_입찰표지 _원가계산서_순공사비(전체분)_20070504_PAC 회수금삭제_0.창원반송정수장 오존공정 도입공사(정수설비)-1" xfId="10508"/>
    <cellStyle name="_입찰표지 _원가계산서_순공사비(전체분)_20070504_PAC 회수금삭제_사본임-창원반송정수장 오존공정 도입공사(도급)-2" xfId="10509"/>
    <cellStyle name="_입찰표지 _원가계산서_순공사비(전체분)_20070504_PAC 회수금삭제_순공사비(전체분)_20070504_PAC 회수금삭제" xfId="10510"/>
    <cellStyle name="_입찰표지 _원가계산서_순공사비(전체분)_20070504_PAC 회수금삭제_순공사비(전체분)_20070504_PAC 회수금삭제_0.창원반송정수장 오존공정 도입공사(정수설비)-1" xfId="10511"/>
    <cellStyle name="_입찰표지 _원가계산서_순공사비(전체분)_20070504_PAC 회수금삭제_순공사비(전체분)_20070504_PAC 회수금삭제_사본임-창원반송정수장 오존공정 도입공사(도급)-2" xfId="10512"/>
    <cellStyle name="_입찰표지 _원가계산서_순공사비(전체분)_20070504_PAC 회수금삭제_순공사비(전체분)_20070504_PAC 회수금삭제_창원반송정수장 오존공정 도입공사(도급)-2" xfId="10513"/>
    <cellStyle name="_입찰표지 _원가계산서_순공사비(전체분)_20070504_PAC 회수금삭제_창원반송정수장 오존공정 도입공사(도급)-2" xfId="10514"/>
    <cellStyle name="_입찰표지 _원가계산서_창원반송정수장 오존공정 도입공사(도급)-2" xfId="10515"/>
    <cellStyle name="_입찰표지 _원도급내역서(최초)1차공사-0512-1회" xfId="10516"/>
    <cellStyle name="_입찰표지 _이력서(안상식)" xfId="10517"/>
    <cellStyle name="_입찰표지 _이화삼계(공종기안)" xfId="10518"/>
    <cellStyle name="_입찰표지 _이화삼계(공종기안)_활주로 도급내역" xfId="10519"/>
    <cellStyle name="_입찰표지 _인천공항2공구-1차(수정)" xfId="10520"/>
    <cellStyle name="_입찰표지 _임시적출장(3.25)" xfId="10521"/>
    <cellStyle name="_입찰표지 _입찰내역서(5공구)" xfId="10522"/>
    <cellStyle name="_입찰표지 _입찰내역서(5공구)_5공구 설계변경 내역서(20040428)" xfId="10523"/>
    <cellStyle name="_입찰표지 _잔여실행" xfId="10524"/>
    <cellStyle name="_입찰표지 _정산설명서" xfId="10525"/>
    <cellStyle name="_입찰표지 _제작장공사비(12.27)" xfId="10526"/>
    <cellStyle name="_입찰표지 _제작장공사비(12.27)_임시적출장(3.25)" xfId="10527"/>
    <cellStyle name="_입찰표지 _제천-도담" xfId="10528"/>
    <cellStyle name="_입찰표지 _제천-도담_2004년실행-제천도담(검토중)" xfId="10529"/>
    <cellStyle name="_입찰표지 _제천-도담_2004년실행-제천도담(검토중)_2004년실행-제천도담(승인)" xfId="10530"/>
    <cellStyle name="_입찰표지 _제천-도담_2004년실행-제천도담(검토중)_2004년실행-제천도담(승인)_잔여실행" xfId="10531"/>
    <cellStyle name="_입찰표지 _제천-도담_2004년실행-제천도담(검토중)_2005년실행" xfId="10532"/>
    <cellStyle name="_입찰표지 _제천-도담_2004년실행-제천도담(검토중)_2005년실행_잔여실행" xfId="10533"/>
    <cellStyle name="_입찰표지 _제천-도담_2004년실행-제천도담(검토중)_잔여실행" xfId="10534"/>
    <cellStyle name="_입찰표지 _제천-도담_잔여실행" xfId="10535"/>
    <cellStyle name="_입찰표지 _주간공정회의(4공구,04년7월3주)" xfId="10536"/>
    <cellStyle name="_입찰표지 _주간공정회의(4공구,04년7월3주)_2004년11월4주,목, 주간공정회의,4공구" xfId="10537"/>
    <cellStyle name="_입찰표지 _주철관1(1)" xfId="10538"/>
    <cellStyle name="_입찰표지 _주철관1(1)_견적대비(주철관)" xfId="10539"/>
    <cellStyle name="_입찰표지 _주철관1(1)_견적대비(주철관자재)" xfId="10540"/>
    <cellStyle name="_입찰표지 _지경-사리 투찰(new)" xfId="10541"/>
    <cellStyle name="_입찰표지 _지경-사리 투찰(new)_서해안 임해관광도로 설계" xfId="10542"/>
    <cellStyle name="_입찰표지 _지경-사리 투찰(new)_지경-사리투찰 (계룡건설1)" xfId="10543"/>
    <cellStyle name="_입찰표지 _지경-사리 투찰(new)_지경-사리투찰 (계룡건설1)_서해안 임해관광도로 설계" xfId="10544"/>
    <cellStyle name="_입찰표지 _지경-사리 투찰(new)_지경-사리투찰 (계룡건설1)_포항4 일반지방 1공구실행new" xfId="10545"/>
    <cellStyle name="_입찰표지 _지경-사리 투찰(new)_지경-사리투찰 (계룡건설1)_포항4 일반지방 1공구실행new_국지도49호선(본덕-임곡)1공구 실행new" xfId="10546"/>
    <cellStyle name="_입찰표지 _지경-사리 투찰(new)_지경-사리투찰 (계룡건설1)_포항4 일반지방 1공구실행new_국지도49호선(본덕-임곡)1공구 실행new_서해안 임해관광도로 설계" xfId="10547"/>
    <cellStyle name="_입찰표지 _지경-사리 투찰(new)_지경-사리투찰 (계룡건설1)_포항4 일반지방 1공구실행new_규암우회 투찰(대박)" xfId="10548"/>
    <cellStyle name="_입찰표지 _지경-사리 투찰(new)_지경-사리투찰 (계룡건설1)_포항4 일반지방 1공구실행new_규암우회 투찰(대박)_서해안 임해관광도로 설계" xfId="10549"/>
    <cellStyle name="_입찰표지 _지경-사리 투찰(new)_지경-사리투찰 (계룡건설1)_포항4 일반지방 1공구실행new_노귀재터널 실행new" xfId="10550"/>
    <cellStyle name="_입찰표지 _지경-사리 투찰(new)_지경-사리투찰 (계룡건설1)_포항4 일반지방 1공구실행new_노귀재터널 실행new_서해안 임해관광도로 설계" xfId="10551"/>
    <cellStyle name="_입찰표지 _지경-사리 투찰(new)_지경-사리투찰 (계룡건설1)_포항4 일반지방 1공구실행new_본덕-임곡 2공구 실행new" xfId="10552"/>
    <cellStyle name="_입찰표지 _지경-사리 투찰(new)_지경-사리투찰 (계룡건설1)_포항4 일반지방 1공구실행new_본덕-임곡 2공구 실행new_서해안 임해관광도로 설계" xfId="10553"/>
    <cellStyle name="_입찰표지 _지경-사리 투찰(new)_지경-사리투찰 (계룡건설1)_포항4 일반지방 1공구실행new_서해안 임해관광 실행new" xfId="10554"/>
    <cellStyle name="_입찰표지 _지경-사리 투찰(new)_지경-사리투찰 (계룡건설1)_포항4 일반지방 1공구실행new_서해안 임해관광 실행new_서해안 임해관광도로 설계" xfId="10555"/>
    <cellStyle name="_입찰표지 _지경-사리 투찰(new)_지경-사리투찰 (계룡건설1)_포항4 일반지방 1공구실행new_서해안 임해관광도로 설계" xfId="10556"/>
    <cellStyle name="_입찰표지 _지경-사리 투찰(new)_지경-사리투찰 (계룡건설1)_포항4 일반지방 1공구실행new_진천ic -금왕 투찰new" xfId="10557"/>
    <cellStyle name="_입찰표지 _지경-사리 투찰(new)_지경-사리투찰 (계룡건설1)_포항4 일반지방 1공구실행new_진천ic -금왕 투찰new_서해안 임해관광도로 설계" xfId="10558"/>
    <cellStyle name="_입찰표지 _지경-사리 투찰(new)_포항4 일반지방 1공구실행new" xfId="10559"/>
    <cellStyle name="_입찰표지 _지경-사리 투찰(new)_포항4 일반지방 1공구실행new_국지도49호선(본덕-임곡)1공구 실행new" xfId="10560"/>
    <cellStyle name="_입찰표지 _지경-사리 투찰(new)_포항4 일반지방 1공구실행new_국지도49호선(본덕-임곡)1공구 실행new_서해안 임해관광도로 설계" xfId="10561"/>
    <cellStyle name="_입찰표지 _지경-사리 투찰(new)_포항4 일반지방 1공구실행new_규암우회 투찰(대박)" xfId="10562"/>
    <cellStyle name="_입찰표지 _지경-사리 투찰(new)_포항4 일반지방 1공구실행new_규암우회 투찰(대박)_서해안 임해관광도로 설계" xfId="10563"/>
    <cellStyle name="_입찰표지 _지경-사리 투찰(new)_포항4 일반지방 1공구실행new_노귀재터널 실행new" xfId="10564"/>
    <cellStyle name="_입찰표지 _지경-사리 투찰(new)_포항4 일반지방 1공구실행new_노귀재터널 실행new_서해안 임해관광도로 설계" xfId="10565"/>
    <cellStyle name="_입찰표지 _지경-사리 투찰(new)_포항4 일반지방 1공구실행new_본덕-임곡 2공구 실행new" xfId="10566"/>
    <cellStyle name="_입찰표지 _지경-사리 투찰(new)_포항4 일반지방 1공구실행new_본덕-임곡 2공구 실행new_서해안 임해관광도로 설계" xfId="10567"/>
    <cellStyle name="_입찰표지 _지경-사리 투찰(new)_포항4 일반지방 1공구실행new_서해안 임해관광 실행new" xfId="10568"/>
    <cellStyle name="_입찰표지 _지경-사리 투찰(new)_포항4 일반지방 1공구실행new_서해안 임해관광 실행new_서해안 임해관광도로 설계" xfId="10569"/>
    <cellStyle name="_입찰표지 _지경-사리 투찰(new)_포항4 일반지방 1공구실행new_서해안 임해관광도로 설계" xfId="10570"/>
    <cellStyle name="_입찰표지 _지경-사리 투찰(new)_포항4 일반지방 1공구실행new_진천ic -금왕 투찰new" xfId="10571"/>
    <cellStyle name="_입찰표지 _지경-사리 투찰(new)_포항4 일반지방 1공구실행new_진천ic -금왕 투찰new_서해안 임해관광도로 설계" xfId="10572"/>
    <cellStyle name="_입찰표지 _진목-2007년시행계획서" xfId="10573"/>
    <cellStyle name="_입찰표지 _진목-2007년시행계획서(새양식)" xfId="10574"/>
    <cellStyle name="_입찰표지 _집계표,내역서" xfId="10575"/>
    <cellStyle name="_입찰표지 _집계표,내역서_단양교집계및내역" xfId="10576"/>
    <cellStyle name="_입찰표지 _집계표,내역서_단양교집계및내역_발주설계현황(2004.2.23)" xfId="10577"/>
    <cellStyle name="_입찰표지 _집계표,내역서_단양교집계및내역_증수량협의율적용" xfId="10578"/>
    <cellStyle name="_입찰표지 _집계표,내역서_단양교집계및내역_증수량협의율적용_발주설계현황(2004.2.23)" xfId="10579"/>
    <cellStyle name="_입찰표지 _집계표,내역서_발주설계현황(2004.2.23)" xfId="10580"/>
    <cellStyle name="_입찰표지 _집행 (93)" xfId="10581"/>
    <cellStyle name="_입찰표지 _집행 (93)_구조물공(산말교,용수천교)" xfId="10582"/>
    <cellStyle name="_입찰표지 _집행 (93)_구조물공(산말교,용수천교)_설계변경승인요청(노은택지중복수량공제)" xfId="10583"/>
    <cellStyle name="_입찰표지 _집행 (93)_설계변경승인요청(노은택지중복수량공제)" xfId="10584"/>
    <cellStyle name="_입찰표지 _창원반송정수장 오존공정 도입공사(도급)-2" xfId="10585"/>
    <cellStyle name="_입찰표지 _총괄집계및영구설비내역12.22" xfId="10586"/>
    <cellStyle name="_입찰표지 _총괄집계및영구설비내역12.22_0.창원반송정수장 오존공정 도입공사(정수설비)-1" xfId="10587"/>
    <cellStyle name="_입찰표지 _총괄집계및영구설비내역12.22_사본임-창원반송정수장 오존공정 도입공사(도급)-2" xfId="10588"/>
    <cellStyle name="_입찰표지 _총괄집계및영구설비내역12.22_순공사비(전체분)_20070504_PAC 회수금삭제" xfId="10589"/>
    <cellStyle name="_입찰표지 _총괄집계및영구설비내역12.22_순공사비(전체분)_20070504_PAC 회수금삭제_0.창원반송정수장 오존공정 도입공사(정수설비)-1" xfId="10590"/>
    <cellStyle name="_입찰표지 _총괄집계및영구설비내역12.22_순공사비(전체분)_20070504_PAC 회수금삭제_사본임-창원반송정수장 오존공정 도입공사(도급)-2" xfId="10591"/>
    <cellStyle name="_입찰표지 _총괄집계및영구설비내역12.22_순공사비(전체분)_20070504_PAC 회수금삭제_순공사비(전체분)_20070504_PAC 회수금삭제" xfId="10592"/>
    <cellStyle name="_입찰표지 _총괄집계및영구설비내역12.22_순공사비(전체분)_20070504_PAC 회수금삭제_순공사비(전체분)_20070504_PAC 회수금삭제_0.창원반송정수장 오존공정 도입공사(정수설비)-1" xfId="10593"/>
    <cellStyle name="_입찰표지 _총괄집계및영구설비내역12.22_순공사비(전체분)_20070504_PAC 회수금삭제_순공사비(전체분)_20070504_PAC 회수금삭제_사본임-창원반송정수장 오존공정 도입공사(도급)-2" xfId="10594"/>
    <cellStyle name="_입찰표지 _총괄집계및영구설비내역12.22_순공사비(전체분)_20070504_PAC 회수금삭제_순공사비(전체분)_20070504_PAC 회수금삭제_창원반송정수장 오존공정 도입공사(도급)-2" xfId="10595"/>
    <cellStyle name="_입찰표지 _총괄집계및영구설비내역12.22_순공사비(전체분)_20070504_PAC 회수금삭제_창원반송정수장 오존공정 도입공사(도급)-2" xfId="10596"/>
    <cellStyle name="_입찰표지 _총괄집계및영구설비내역12.22_창원반송정수장 오존공정 도입공사(도급)-2" xfId="10597"/>
    <cellStyle name="_입찰표지 _총괄집계및영구설비내역12.22_총괄집계및영구설비내역12.22" xfId="10598"/>
    <cellStyle name="_입찰표지 _총괄집계및영구설비내역12.22_총괄집계및영구설비내역12.22_0.창원반송정수장 오존공정 도입공사(정수설비)-1" xfId="10599"/>
    <cellStyle name="_입찰표지 _총괄집계및영구설비내역12.22_총괄집계및영구설비내역12.22_사본임-창원반송정수장 오존공정 도입공사(도급)-2" xfId="10600"/>
    <cellStyle name="_입찰표지 _총괄집계및영구설비내역12.22_총괄집계및영구설비내역12.22_순공사비(전체분)_20070504_PAC 회수금삭제" xfId="10601"/>
    <cellStyle name="_입찰표지 _총괄집계및영구설비내역12.22_총괄집계및영구설비내역12.22_순공사비(전체분)_20070504_PAC 회수금삭제_0.창원반송정수장 오존공정 도입공사(정수설비)-1" xfId="10602"/>
    <cellStyle name="_입찰표지 _총괄집계및영구설비내역12.22_총괄집계및영구설비내역12.22_순공사비(전체분)_20070504_PAC 회수금삭제_사본임-창원반송정수장 오존공정 도입공사(도급)-2" xfId="10603"/>
    <cellStyle name="_입찰표지 _총괄집계및영구설비내역12.22_총괄집계및영구설비내역12.22_순공사비(전체분)_20070504_PAC 회수금삭제_순공사비(전체분)_20070504_PAC 회수금삭제" xfId="10604"/>
    <cellStyle name="_입찰표지 _총괄집계및영구설비내역12.22_총괄집계및영구설비내역12.22_순공사비(전체분)_20070504_PAC 회수금삭제_순공사비(전체분)_20070504_PAC 회수금삭제_0.창원반송정수장 오존공정 도입공사(정수설비)-1" xfId="10605"/>
    <cellStyle name="_입찰표지 _총괄집계및영구설비내역12.22_총괄집계및영구설비내역12.22_순공사비(전체분)_20070504_PAC 회수금삭제_순공사비(전체분)_20070504_PAC 회수금삭제_사본임-창원반송정수장 오존공정 도입공사(도급)-2" xfId="10606"/>
    <cellStyle name="_입찰표지 _총괄집계및영구설비내역12.22_총괄집계및영구설비내역12.22_순공사비(전체분)_20070504_PAC 회수금삭제_순공사비(전체분)_20070504_PAC 회수금삭제_창원반송정수장 오존공정 도입공사(도급)-2" xfId="10607"/>
    <cellStyle name="_입찰표지 _총괄집계및영구설비내역12.22_총괄집계및영구설비내역12.22_순공사비(전체분)_20070504_PAC 회수금삭제_창원반송정수장 오존공정 도입공사(도급)-2" xfId="10608"/>
    <cellStyle name="_입찰표지 _총괄집계및영구설비내역12.22_총괄집계및영구설비내역12.22_창원반송정수장 오존공정 도입공사(도급)-2" xfId="10609"/>
    <cellStyle name="_입찰표지 _총체재노(변)" xfId="10610"/>
    <cellStyle name="_입찰표지 _총체재노(변)_고성천자연형하천데크일위대가" xfId="10611"/>
    <cellStyle name="_입찰표지 _총체재노(변)_대룡산일위대가표" xfId="10612"/>
    <cellStyle name="_입찰표지 _총체재노(변)_대룡산일위대가표_EG-J-A" xfId="10613"/>
    <cellStyle name="_입찰표지 _총체재노(변)_대룡산일위대가표_EG-P-B" xfId="10614"/>
    <cellStyle name="_입찰표지 _총체재노(변)_대룡산일위대가표_기준품셈목록표(최홍렬)" xfId="10615"/>
    <cellStyle name="_입찰표지 _총체재노(변)_대룡산일위대가표_물량산출-서풍건설-1" xfId="10616"/>
    <cellStyle name="_입찰표지 _총체재노(변)_우도데크설치공사" xfId="10617"/>
    <cellStyle name="_입찰표지 _총체재노(변)_우도데크설치공사_EG-J-A" xfId="10618"/>
    <cellStyle name="_입찰표지 _총체재노(변)_우도데크설치공사_EG-P-B" xfId="10619"/>
    <cellStyle name="_입찰표지 _총체재노(변)_우도데크설치공사_기준품셈목록표(최홍렬)" xfId="10620"/>
    <cellStyle name="_입찰표지 _총체재노(변)_우도데크설치공사_물량산출-서풍건설-1" xfId="10621"/>
    <cellStyle name="_입찰표지 _최종-2007년시행계획변경서" xfId="10622"/>
    <cellStyle name="_입찰표지 _최종-2007년시행계획변경서(샘플)" xfId="10623"/>
    <cellStyle name="_입찰표지 _최종-2007년시행계획변경서진행둥" xfId="10624"/>
    <cellStyle name="_입찰표지 _침매함설치 개략공사비" xfId="10625"/>
    <cellStyle name="_입찰표지 _침매함설치 개략공사비 (수정050623)" xfId="10626"/>
    <cellStyle name="_입찰표지 _침매함설치 개략공사비 (수정050623)_사본 - 침매함제작장조성개략공사비10.29(낙찰율92.02%)" xfId="10627"/>
    <cellStyle name="_입찰표지 _침매함설치 개략공사비 (수정050623)_사본 - 침매함제작장조성개략공사비10.29(낙찰율92.02%)_임시적출장(3.25)" xfId="10628"/>
    <cellStyle name="_입찰표지 _침매함설치 개략공사비 (수정050623)_심층취배수 전체개략공사비(검토1012)" xfId="10629"/>
    <cellStyle name="_입찰표지 _침매함설치 개략공사비 (수정050623)_심층취배수 전체개략공사비(검토1012)_임시적출장(3.25)" xfId="10630"/>
    <cellStyle name="_입찰표지 _침매함설치 개략공사비 (수정050623)_심층취배수 전체개략공사비(검토1017)" xfId="10631"/>
    <cellStyle name="_입찰표지 _침매함설치 개략공사비 (수정050623)_심층취배수 전체개략공사비(검토1017)_임시적출장(3.25)" xfId="10632"/>
    <cellStyle name="_입찰표지 _침매함설치 개략공사비 (수정050623)_심층취배수 전체개략공사비(검토1020)(수량수정)" xfId="10633"/>
    <cellStyle name="_입찰표지 _침매함설치 개략공사비 (수정050623)_심층취배수 전체개략공사비(검토1020)(수량수정)_임시적출장(3.25)" xfId="10634"/>
    <cellStyle name="_입찰표지 _침매함설치 개략공사비 (수정050623)_심층취배수 전체개략공사비(검토1109)" xfId="10635"/>
    <cellStyle name="_입찰표지 _침매함설치 개략공사비 (수정050623)_심층취배수 전체개략공사비(검토1109)_임시적출장(3.25)" xfId="10636"/>
    <cellStyle name="_입찰표지 _침매함설치 개략공사비 (수정050623)_임시적출장(3.25)" xfId="10637"/>
    <cellStyle name="_입찰표지 _침매함설치 개략공사비 (수정050623)_제작장공사비(12.27)" xfId="10638"/>
    <cellStyle name="_입찰표지 _침매함설치 개략공사비 (수정050623)_제작장공사비(12.27)_임시적출장(3.25)" xfId="10639"/>
    <cellStyle name="_입찰표지 _침매함설치 개략공사비 (수정050623)_침매함제작장조성개략공사비" xfId="10640"/>
    <cellStyle name="_입찰표지 _침매함설치 개략공사비 (수정050623)_침매함제작장조성개략공사비(11.21)" xfId="10641"/>
    <cellStyle name="_입찰표지 _침매함설치 개략공사비 (수정050623)_침매함제작장조성개략공사비(11.21)_임시적출장(3.25)" xfId="10642"/>
    <cellStyle name="_입찰표지 _침매함설치 개략공사비 (수정050623)_침매함제작장조성개략공사비_임시적출장(3.25)" xfId="10643"/>
    <cellStyle name="_입찰표지 _침매함설치 개략공사비 (수정050623)_침매함제작장조성개략공사비10.29" xfId="10644"/>
    <cellStyle name="_입찰표지 _침매함설치 개략공사비 (수정050623)_침매함제작장조성개략공사비10.29_임시적출장(3.25)" xfId="10645"/>
    <cellStyle name="_입찰표지 _침매함설치 개략공사비_사본 - 침매함제작장조성개략공사비10.29(낙찰율92.02%)" xfId="10646"/>
    <cellStyle name="_입찰표지 _침매함설치 개략공사비_사본 - 침매함제작장조성개략공사비10.29(낙찰율92.02%)_임시적출장(3.25)" xfId="10647"/>
    <cellStyle name="_입찰표지 _침매함설치 개략공사비_심층취배수 전체개략공사비(검토1012)" xfId="10648"/>
    <cellStyle name="_입찰표지 _침매함설치 개략공사비_심층취배수 전체개략공사비(검토1012)_임시적출장(3.25)" xfId="10649"/>
    <cellStyle name="_입찰표지 _침매함설치 개략공사비_심층취배수 전체개략공사비(검토1017)" xfId="10650"/>
    <cellStyle name="_입찰표지 _침매함설치 개략공사비_심층취배수 전체개략공사비(검토1017)_임시적출장(3.25)" xfId="10651"/>
    <cellStyle name="_입찰표지 _침매함설치 개략공사비_심층취배수 전체개략공사비(검토1020)(수량수정)" xfId="10652"/>
    <cellStyle name="_입찰표지 _침매함설치 개략공사비_심층취배수 전체개략공사비(검토1020)(수량수정)_임시적출장(3.25)" xfId="10653"/>
    <cellStyle name="_입찰표지 _침매함설치 개략공사비_심층취배수 전체개략공사비(검토1109)" xfId="10654"/>
    <cellStyle name="_입찰표지 _침매함설치 개략공사비_심층취배수 전체개략공사비(검토1109)_임시적출장(3.25)" xfId="10655"/>
    <cellStyle name="_입찰표지 _침매함설치 개략공사비_임시적출장(3.25)" xfId="10656"/>
    <cellStyle name="_입찰표지 _침매함설치 개략공사비_제작장공사비(12.27)" xfId="10657"/>
    <cellStyle name="_입찰표지 _침매함설치 개략공사비_제작장공사비(12.27)_임시적출장(3.25)" xfId="10658"/>
    <cellStyle name="_입찰표지 _침매함설치 개략공사비_침매함제작장조성개략공사비" xfId="10659"/>
    <cellStyle name="_입찰표지 _침매함설치 개략공사비_침매함제작장조성개략공사비(11.21)" xfId="10660"/>
    <cellStyle name="_입찰표지 _침매함설치 개략공사비_침매함제작장조성개략공사비(11.21)_임시적출장(3.25)" xfId="10661"/>
    <cellStyle name="_입찰표지 _침매함설치 개략공사비_침매함제작장조성개략공사비_임시적출장(3.25)" xfId="10662"/>
    <cellStyle name="_입찰표지 _침매함설치 개략공사비_침매함제작장조성개략공사비10.29" xfId="10663"/>
    <cellStyle name="_입찰표지 _침매함설치 개략공사비_침매함제작장조성개략공사비10.29_임시적출장(3.25)" xfId="10664"/>
    <cellStyle name="_입찰표지 _침매함설치개략공사비" xfId="10665"/>
    <cellStyle name="_입찰표지 _침매함설치개략공사비_사본 - 침매함제작장조성개략공사비10.29(낙찰율92.02%)" xfId="10666"/>
    <cellStyle name="_입찰표지 _침매함설치개략공사비_사본 - 침매함제작장조성개략공사비10.29(낙찰율92.02%)_임시적출장(3.25)" xfId="10667"/>
    <cellStyle name="_입찰표지 _침매함설치개략공사비_심층취배수 전체개략공사비(검토1012)" xfId="10668"/>
    <cellStyle name="_입찰표지 _침매함설치개략공사비_심층취배수 전체개략공사비(검토1012)_임시적출장(3.25)" xfId="10669"/>
    <cellStyle name="_입찰표지 _침매함설치개략공사비_심층취배수 전체개략공사비(검토1017)" xfId="10670"/>
    <cellStyle name="_입찰표지 _침매함설치개략공사비_심층취배수 전체개략공사비(검토1017)_임시적출장(3.25)" xfId="10671"/>
    <cellStyle name="_입찰표지 _침매함설치개략공사비_심층취배수 전체개략공사비(검토1020)(수량수정)" xfId="10672"/>
    <cellStyle name="_입찰표지 _침매함설치개략공사비_심층취배수 전체개략공사비(검토1020)(수량수정)_임시적출장(3.25)" xfId="10673"/>
    <cellStyle name="_입찰표지 _침매함설치개략공사비_심층취배수 전체개략공사비(검토1109)" xfId="10674"/>
    <cellStyle name="_입찰표지 _침매함설치개략공사비_심층취배수 전체개략공사비(검토1109)_임시적출장(3.25)" xfId="10675"/>
    <cellStyle name="_입찰표지 _침매함설치개략공사비_임시적출장(3.25)" xfId="10676"/>
    <cellStyle name="_입찰표지 _침매함설치개략공사비_제작장공사비(12.27)" xfId="10677"/>
    <cellStyle name="_입찰표지 _침매함설치개략공사비_제작장공사비(12.27)_임시적출장(3.25)" xfId="10678"/>
    <cellStyle name="_입찰표지 _침매함설치개략공사비_침매함제작장조성개략공사비" xfId="10679"/>
    <cellStyle name="_입찰표지 _침매함설치개략공사비_침매함제작장조성개략공사비(11.21)" xfId="10680"/>
    <cellStyle name="_입찰표지 _침매함설치개략공사비_침매함제작장조성개략공사비(11.21)_임시적출장(3.25)" xfId="10681"/>
    <cellStyle name="_입찰표지 _침매함설치개략공사비_침매함제작장조성개략공사비_임시적출장(3.25)" xfId="10682"/>
    <cellStyle name="_입찰표지 _침매함설치개략공사비_침매함제작장조성개략공사비10.29" xfId="10683"/>
    <cellStyle name="_입찰표지 _침매함설치개략공사비_침매함제작장조성개략공사비10.29_임시적출장(3.25)" xfId="10684"/>
    <cellStyle name="_입찰표지 _침매함제작장조성개략공사비" xfId="10685"/>
    <cellStyle name="_입찰표지 _침매함제작장조성개략공사비(11.21)" xfId="10686"/>
    <cellStyle name="_입찰표지 _침매함제작장조성개략공사비(11.21)_임시적출장(3.25)" xfId="10687"/>
    <cellStyle name="_입찰표지 _침매함제작장조성개략공사비_임시적출장(3.25)" xfId="10688"/>
    <cellStyle name="_입찰표지 _침매함제작장조성개략공사비10.29" xfId="10689"/>
    <cellStyle name="_입찰표지 _침매함제작장조성개략공사비10.29_임시적출장(3.25)" xfId="10690"/>
    <cellStyle name="_입찰표지 _태인원평2(조사기안)" xfId="10691"/>
    <cellStyle name="_입찰표지 _태인원평2(조사기안)_감포실행재작성(200405)-정열" xfId="10692"/>
    <cellStyle name="_입찰표지 _태인원평2(조사기안)_활주로 도급내역" xfId="10693"/>
    <cellStyle name="_입찰표지 _토공" xfId="10694"/>
    <cellStyle name="_입찰표지 _토공_1차분 내역서" xfId="10695"/>
    <cellStyle name="_입찰표지 _토공_1차분 내역서 by me" xfId="10696"/>
    <cellStyle name="_입찰표지 _토공_1차분 내역서 by me_5공구 설계변경 내역서(20040428)" xfId="10697"/>
    <cellStyle name="_입찰표지 _토공_1차분 내역서 Check 용" xfId="10698"/>
    <cellStyle name="_입찰표지 _토공_1차분 내역서 Check 용_5공구 설계변경 내역서(20040428)" xfId="10699"/>
    <cellStyle name="_입찰표지 _토공_1차분 내역서_5공구 설계변경 내역서(20040428)" xfId="10700"/>
    <cellStyle name="_입찰표지 _토공_입찰내역서(5공구)" xfId="10701"/>
    <cellStyle name="_입찰표지 _토공_입찰내역서(5공구)_5공구 설계변경 내역서(20040428)" xfId="10702"/>
    <cellStyle name="_입찰표지 _토공구조물(산하)" xfId="10703"/>
    <cellStyle name="_입찰표지 _토공구조물(산하)_(#145~#161)" xfId="10704"/>
    <cellStyle name="_입찰표지 _토공구조물(산하)_3.단가산출" xfId="10705"/>
    <cellStyle name="_입찰표지 _토공구조물(산하)_3.단가산출(R)" xfId="10706"/>
    <cellStyle name="_입찰표지 _토공구조물(산하)_3.단가산출(R)_3.단가산출" xfId="10707"/>
    <cellStyle name="_입찰표지 _토공구조물(산하)_3.단가산출(R)_3.단가산출_3.단가산출" xfId="10708"/>
    <cellStyle name="_입찰표지 _토공구조물(산하)_3.단가산출서" xfId="10709"/>
    <cellStyle name="_입찰표지 _토공구조물(산하)_4.단가산출" xfId="10710"/>
    <cellStyle name="_입찰표지 _토공구조물(산하)_관정단가산출(보완)" xfId="10711"/>
    <cellStyle name="_입찰표지 _토공구조물(산하)_관정단가산출(보완) (version 1)" xfId="10712"/>
    <cellStyle name="_입찰표지 _토공구조물(산하)_관정단가산출(보완) (version 1) (version 1)" xfId="10713"/>
    <cellStyle name="_입찰표지 _토공구조물(산하)_관정단가산출(보완)R" xfId="10714"/>
    <cellStyle name="_입찰표지 _토공사시공계획서" xfId="10715"/>
    <cellStyle name="_입찰표지 _투찰(안덕대정)" xfId="10716"/>
    <cellStyle name="_입찰표지 _투찰(안덕대정)_00-문산부대공(0609)" xfId="10717"/>
    <cellStyle name="_입찰표지 _투찰(안덕대정)_00-문산부대공(0609)_01.토공집계" xfId="10718"/>
    <cellStyle name="_입찰표지 _투찰(안덕대정)_00-문산부대공(0609)_01.토공집계-최종" xfId="10719"/>
    <cellStyle name="_입찰표지 _투찰(안덕대정)_00-문산부대공(0609)_02.토공수량" xfId="10720"/>
    <cellStyle name="_입찰표지 _투찰(안덕대정)_00-문산부대공(0609)_덤프셀조서" xfId="10721"/>
    <cellStyle name="_입찰표지 _투찰(안덕대정)_00-문산부대공(0609)_부대재료" xfId="10722"/>
    <cellStyle name="_입찰표지 _투찰(안덕대정)_00-문산부대공(0609)_부대토공" xfId="10723"/>
    <cellStyle name="_입찰표지 _투찰(안덕대정)_00-문산부대공(0609)_표지" xfId="10724"/>
    <cellStyle name="_입찰표지 _투찰(안덕대정)_01.토공집계" xfId="10725"/>
    <cellStyle name="_입찰표지 _투찰(안덕대정)_01.토공집계-최종" xfId="10726"/>
    <cellStyle name="_입찰표지 _투찰(안덕대정)_02.토공수량" xfId="10727"/>
    <cellStyle name="_입찰표지 _투찰(안덕대정)_15-동상방지층 미시행에 대한 검토" xfId="10728"/>
    <cellStyle name="_입찰표지 _투찰(안덕대정)_21BJC335101" xfId="10729"/>
    <cellStyle name="_입찰표지 _투찰(안덕대정)_2공구1차변경공사비내역서(2R)" xfId="10730"/>
    <cellStyle name="_입찰표지 _투찰(안덕대정)_2공구내역서(컨베이어기계)" xfId="10731"/>
    <cellStyle name="_입찰표지 _투찰(안덕대정)_2공구실정보고 내역서(20040825)" xfId="10732"/>
    <cellStyle name="_입찰표지 _투찰(안덕대정)_5공구 실정보고서1(200400817)" xfId="10733"/>
    <cellStyle name="_입찰표지 _투찰(안덕대정)_BC내역서(철거및재사용분)" xfId="10734"/>
    <cellStyle name="_입찰표지 _투찰(안덕대정)_건교부감사결과" xfId="10735"/>
    <cellStyle name="_입찰표지 _투찰(안덕대정)_공문" xfId="10736"/>
    <cellStyle name="_입찰표지 _투찰(안덕대정)_공사비내역서" xfId="10737"/>
    <cellStyle name="_입찰표지 _투찰(안덕대정)_공사비내역서1R표지" xfId="10738"/>
    <cellStyle name="_입찰표지 _투찰(안덕대정)_내역서(전체분설계변경내역서)" xfId="10739"/>
    <cellStyle name="_입찰표지 _투찰(안덕대정)_내역서(전체분설계변경내역서-0831)" xfId="10740"/>
    <cellStyle name="_입찰표지 _투찰(안덕대정)_덤프셀조서" xfId="10741"/>
    <cellStyle name="_입찰표지 _투찰(안덕대정)_문산부대공" xfId="10742"/>
    <cellStyle name="_입찰표지 _투찰(안덕대정)_문산부대공_01.토공집계" xfId="10743"/>
    <cellStyle name="_입찰표지 _투찰(안덕대정)_문산부대공_01.토공집계-최종" xfId="10744"/>
    <cellStyle name="_입찰표지 _투찰(안덕대정)_문산부대공_02.토공수량" xfId="10745"/>
    <cellStyle name="_입찰표지 _투찰(안덕대정)_문산부대공_덤프셀조서" xfId="10746"/>
    <cellStyle name="_입찰표지 _투찰(안덕대정)_문산부대공_부대재료" xfId="10747"/>
    <cellStyle name="_입찰표지 _투찰(안덕대정)_문산부대공_부대토공" xfId="10748"/>
    <cellStyle name="_입찰표지 _투찰(안덕대정)_문산부대공_표지" xfId="10749"/>
    <cellStyle name="_입찰표지 _투찰(안덕대정)_변경계약내역서(전체2회)-변경" xfId="10750"/>
    <cellStyle name="_입찰표지 _투찰(안덕대정)_부대재료" xfId="10751"/>
    <cellStyle name="_입찰표지 _투찰(안덕대정)_부대토공" xfId="10752"/>
    <cellStyle name="_입찰표지 _투찰(안덕대정)_설계변경내역서(1차3회-0905)" xfId="10753"/>
    <cellStyle name="_입찰표지 _투찰(안덕대정)_실정보고(거적덮기04.2.9)" xfId="10754"/>
    <cellStyle name="_입찰표지 _투찰(안덕대정)_실정보고(거적덮기04.2.9)_00-문산부대공(0609)" xfId="10755"/>
    <cellStyle name="_입찰표지 _투찰(안덕대정)_실정보고(거적덮기04.2.9)_00-문산부대공(0609)_01.토공집계" xfId="10756"/>
    <cellStyle name="_입찰표지 _투찰(안덕대정)_실정보고(거적덮기04.2.9)_00-문산부대공(0609)_01.토공집계-최종" xfId="10757"/>
    <cellStyle name="_입찰표지 _투찰(안덕대정)_실정보고(거적덮기04.2.9)_00-문산부대공(0609)_02.토공수량" xfId="10758"/>
    <cellStyle name="_입찰표지 _투찰(안덕대정)_실정보고(거적덮기04.2.9)_00-문산부대공(0609)_덤프셀조서" xfId="10759"/>
    <cellStyle name="_입찰표지 _투찰(안덕대정)_실정보고(거적덮기04.2.9)_00-문산부대공(0609)_부대재료" xfId="10760"/>
    <cellStyle name="_입찰표지 _투찰(안덕대정)_실정보고(거적덮기04.2.9)_00-문산부대공(0609)_부대토공" xfId="10761"/>
    <cellStyle name="_입찰표지 _투찰(안덕대정)_실정보고(거적덮기04.2.9)_00-문산부대공(0609)_표지" xfId="10762"/>
    <cellStyle name="_입찰표지 _투찰(안덕대정)_실정보고(거적덮기04.2.9)_01.토공집계" xfId="10763"/>
    <cellStyle name="_입찰표지 _투찰(안덕대정)_실정보고(거적덮기04.2.9)_01.토공집계-최종" xfId="10764"/>
    <cellStyle name="_입찰표지 _투찰(안덕대정)_실정보고(거적덮기04.2.9)_02.토공수량" xfId="10765"/>
    <cellStyle name="_입찰표지 _투찰(안덕대정)_실정보고(거적덮기04.2.9)_덤프셀조서" xfId="10766"/>
    <cellStyle name="_입찰표지 _투찰(안덕대정)_실정보고(거적덮기04.2.9)_문산부대공" xfId="10767"/>
    <cellStyle name="_입찰표지 _투찰(안덕대정)_실정보고(거적덮기04.2.9)_문산부대공_01.토공집계" xfId="10768"/>
    <cellStyle name="_입찰표지 _투찰(안덕대정)_실정보고(거적덮기04.2.9)_문산부대공_01.토공집계-최종" xfId="10769"/>
    <cellStyle name="_입찰표지 _투찰(안덕대정)_실정보고(거적덮기04.2.9)_문산부대공_02.토공수량" xfId="10770"/>
    <cellStyle name="_입찰표지 _투찰(안덕대정)_실정보고(거적덮기04.2.9)_문산부대공_덤프셀조서" xfId="10771"/>
    <cellStyle name="_입찰표지 _투찰(안덕대정)_실정보고(거적덮기04.2.9)_문산부대공_부대재료" xfId="10772"/>
    <cellStyle name="_입찰표지 _투찰(안덕대정)_실정보고(거적덮기04.2.9)_문산부대공_부대토공" xfId="10773"/>
    <cellStyle name="_입찰표지 _투찰(안덕대정)_실정보고(거적덮기04.2.9)_문산부대공_표지" xfId="10774"/>
    <cellStyle name="_입찰표지 _투찰(안덕대정)_실정보고(거적덮기04.2.9)_부대재료" xfId="10775"/>
    <cellStyle name="_입찰표지 _투찰(안덕대정)_실정보고(거적덮기04.2.9)_부대토공" xfId="10776"/>
    <cellStyle name="_입찰표지 _투찰(안덕대정)_실정보고(거적덮기04.2.9)_표지" xfId="10777"/>
    <cellStyle name="_입찰표지 _투찰(안덕대정)_표지" xfId="10778"/>
    <cellStyle name="_입찰표지 _투찰(안덕대정)1" xfId="10779"/>
    <cellStyle name="_입찰표지 _투찰(안덕대정)1_00-문산부대공(0609)" xfId="10780"/>
    <cellStyle name="_입찰표지 _투찰(안덕대정)1_00-문산부대공(0609)_01.토공집계" xfId="10781"/>
    <cellStyle name="_입찰표지 _투찰(안덕대정)1_00-문산부대공(0609)_01.토공집계-최종" xfId="10782"/>
    <cellStyle name="_입찰표지 _투찰(안덕대정)1_00-문산부대공(0609)_02.토공수량" xfId="10783"/>
    <cellStyle name="_입찰표지 _투찰(안덕대정)1_00-문산부대공(0609)_덤프셀조서" xfId="10784"/>
    <cellStyle name="_입찰표지 _투찰(안덕대정)1_00-문산부대공(0609)_부대재료" xfId="10785"/>
    <cellStyle name="_입찰표지 _투찰(안덕대정)1_00-문산부대공(0609)_부대토공" xfId="10786"/>
    <cellStyle name="_입찰표지 _투찰(안덕대정)1_00-문산부대공(0609)_표지" xfId="10787"/>
    <cellStyle name="_입찰표지 _투찰(안덕대정)1_01.토공집계" xfId="10788"/>
    <cellStyle name="_입찰표지 _투찰(안덕대정)1_01.토공집계-최종" xfId="10789"/>
    <cellStyle name="_입찰표지 _투찰(안덕대정)1_02.토공수량" xfId="10790"/>
    <cellStyle name="_입찰표지 _투찰(안덕대정)1_15-동상방지층 미시행에 대한 검토" xfId="10791"/>
    <cellStyle name="_입찰표지 _투찰(안덕대정)1_21BJC335101" xfId="10792"/>
    <cellStyle name="_입찰표지 _투찰(안덕대정)1_2공구1차변경공사비내역서(2R)" xfId="10793"/>
    <cellStyle name="_입찰표지 _투찰(안덕대정)1_2공구내역서(컨베이어기계)" xfId="10794"/>
    <cellStyle name="_입찰표지 _투찰(안덕대정)1_2공구실정보고 내역서(20040825)" xfId="10795"/>
    <cellStyle name="_입찰표지 _투찰(안덕대정)1_5공구 실정보고서1(200400817)" xfId="10796"/>
    <cellStyle name="_입찰표지 _투찰(안덕대정)1_BC내역서(철거및재사용분)" xfId="10797"/>
    <cellStyle name="_입찰표지 _투찰(안덕대정)1_건교부감사결과" xfId="10798"/>
    <cellStyle name="_입찰표지 _투찰(안덕대정)1_공문" xfId="10799"/>
    <cellStyle name="_입찰표지 _투찰(안덕대정)1_공사비내역서" xfId="10800"/>
    <cellStyle name="_입찰표지 _투찰(안덕대정)1_공사비내역서1R표지" xfId="10801"/>
    <cellStyle name="_입찰표지 _투찰(안덕대정)1_내역서(전체분설계변경내역서)" xfId="10802"/>
    <cellStyle name="_입찰표지 _투찰(안덕대정)1_내역서(전체분설계변경내역서-0831)" xfId="10803"/>
    <cellStyle name="_입찰표지 _투찰(안덕대정)1_덤프셀조서" xfId="10804"/>
    <cellStyle name="_입찰표지 _투찰(안덕대정)1_문산부대공" xfId="10805"/>
    <cellStyle name="_입찰표지 _투찰(안덕대정)1_문산부대공_01.토공집계" xfId="10806"/>
    <cellStyle name="_입찰표지 _투찰(안덕대정)1_문산부대공_01.토공집계-최종" xfId="10807"/>
    <cellStyle name="_입찰표지 _투찰(안덕대정)1_문산부대공_02.토공수량" xfId="10808"/>
    <cellStyle name="_입찰표지 _투찰(안덕대정)1_문산부대공_덤프셀조서" xfId="10809"/>
    <cellStyle name="_입찰표지 _투찰(안덕대정)1_문산부대공_부대재료" xfId="10810"/>
    <cellStyle name="_입찰표지 _투찰(안덕대정)1_문산부대공_부대토공" xfId="10811"/>
    <cellStyle name="_입찰표지 _투찰(안덕대정)1_문산부대공_표지" xfId="10812"/>
    <cellStyle name="_입찰표지 _투찰(안덕대정)1_변경계약내역서(전체2회)-변경" xfId="10813"/>
    <cellStyle name="_입찰표지 _투찰(안덕대정)1_부대재료" xfId="10814"/>
    <cellStyle name="_입찰표지 _투찰(안덕대정)1_부대토공" xfId="10815"/>
    <cellStyle name="_입찰표지 _투찰(안덕대정)1_설계변경내역서(1차3회-0905)" xfId="10816"/>
    <cellStyle name="_입찰표지 _투찰(안덕대정)1_실정보고(거적덮기04.2.9)" xfId="10817"/>
    <cellStyle name="_입찰표지 _투찰(안덕대정)1_실정보고(거적덮기04.2.9)_00-문산부대공(0609)" xfId="10818"/>
    <cellStyle name="_입찰표지 _투찰(안덕대정)1_실정보고(거적덮기04.2.9)_00-문산부대공(0609)_01.토공집계" xfId="10819"/>
    <cellStyle name="_입찰표지 _투찰(안덕대정)1_실정보고(거적덮기04.2.9)_00-문산부대공(0609)_01.토공집계-최종" xfId="10820"/>
    <cellStyle name="_입찰표지 _투찰(안덕대정)1_실정보고(거적덮기04.2.9)_00-문산부대공(0609)_02.토공수량" xfId="10821"/>
    <cellStyle name="_입찰표지 _투찰(안덕대정)1_실정보고(거적덮기04.2.9)_00-문산부대공(0609)_덤프셀조서" xfId="10822"/>
    <cellStyle name="_입찰표지 _투찰(안덕대정)1_실정보고(거적덮기04.2.9)_00-문산부대공(0609)_부대재료" xfId="10823"/>
    <cellStyle name="_입찰표지 _투찰(안덕대정)1_실정보고(거적덮기04.2.9)_00-문산부대공(0609)_부대토공" xfId="10824"/>
    <cellStyle name="_입찰표지 _투찰(안덕대정)1_실정보고(거적덮기04.2.9)_00-문산부대공(0609)_표지" xfId="10825"/>
    <cellStyle name="_입찰표지 _투찰(안덕대정)1_실정보고(거적덮기04.2.9)_01.토공집계" xfId="10826"/>
    <cellStyle name="_입찰표지 _투찰(안덕대정)1_실정보고(거적덮기04.2.9)_01.토공집계-최종" xfId="10827"/>
    <cellStyle name="_입찰표지 _투찰(안덕대정)1_실정보고(거적덮기04.2.9)_02.토공수량" xfId="10828"/>
    <cellStyle name="_입찰표지 _투찰(안덕대정)1_실정보고(거적덮기04.2.9)_덤프셀조서" xfId="10829"/>
    <cellStyle name="_입찰표지 _투찰(안덕대정)1_실정보고(거적덮기04.2.9)_문산부대공" xfId="10830"/>
    <cellStyle name="_입찰표지 _투찰(안덕대정)1_실정보고(거적덮기04.2.9)_문산부대공_01.토공집계" xfId="10831"/>
    <cellStyle name="_입찰표지 _투찰(안덕대정)1_실정보고(거적덮기04.2.9)_문산부대공_01.토공집계-최종" xfId="10832"/>
    <cellStyle name="_입찰표지 _투찰(안덕대정)1_실정보고(거적덮기04.2.9)_문산부대공_02.토공수량" xfId="10833"/>
    <cellStyle name="_입찰표지 _투찰(안덕대정)1_실정보고(거적덮기04.2.9)_문산부대공_덤프셀조서" xfId="10834"/>
    <cellStyle name="_입찰표지 _투찰(안덕대정)1_실정보고(거적덮기04.2.9)_문산부대공_부대재료" xfId="10835"/>
    <cellStyle name="_입찰표지 _투찰(안덕대정)1_실정보고(거적덮기04.2.9)_문산부대공_부대토공" xfId="10836"/>
    <cellStyle name="_입찰표지 _투찰(안덕대정)1_실정보고(거적덮기04.2.9)_문산부대공_표지" xfId="10837"/>
    <cellStyle name="_입찰표지 _투찰(안덕대정)1_실정보고(거적덮기04.2.9)_부대재료" xfId="10838"/>
    <cellStyle name="_입찰표지 _투찰(안덕대정)1_실정보고(거적덮기04.2.9)_부대토공" xfId="10839"/>
    <cellStyle name="_입찰표지 _투찰(안덕대정)1_실정보고(거적덮기04.2.9)_표지" xfId="10840"/>
    <cellStyle name="_입찰표지 _투찰(안덕대정)1_표지" xfId="10841"/>
    <cellStyle name="_입찰표지 _투찰내역" xfId="10842"/>
    <cellStyle name="_입찰표지 _투찰내역_21BJC36200509" xfId="10843"/>
    <cellStyle name="_입찰표지 _투찰내역_2CCA2C48800103(변경)" xfId="10844"/>
    <cellStyle name="_입찰표지 _투찰내역_2CCA2C48800103(변경)_주간공정회의(4공구,04년7월3주)" xfId="10845"/>
    <cellStyle name="_입찰표지 _투찰내역_2CCA2C48800103(변경)_주간공정회의(4공구,04년7월3주)_2004년11월4주,목, 주간공정회의,4공구" xfId="10846"/>
    <cellStyle name="_입찰표지 _투찰내역_구조물공(산말교,용수천교)" xfId="10847"/>
    <cellStyle name="_입찰표지 _투찰내역_구조물공(산말교,용수천교)_설계변경승인요청(노은택지중복수량공제)" xfId="10848"/>
    <cellStyle name="_입찰표지 _투찰내역_설계변경승인요청(노은택지중복수량공제)" xfId="10849"/>
    <cellStyle name="_입찰표지 _투찰내역_시험수량_060615(시험실접수)" xfId="10850"/>
    <cellStyle name="_입찰표지 _투찰내역_실정보고(폐목처리)_050422" xfId="10851"/>
    <cellStyle name="_입찰표지 _투찰내역_실정보고(폐목처리)_050422_21BJC36200509" xfId="10852"/>
    <cellStyle name="_입찰표지 _투찰내역_실정보고(폐목처리)_050422_시험수량_060615(시험실접수)" xfId="10853"/>
    <cellStyle name="_입찰표지 _투찰내역_실정보고(폐아스콘)_050812" xfId="10854"/>
    <cellStyle name="_입찰표지 _투찰내역_실정보고(폐아스콘)_050812_21BJC36200509" xfId="10855"/>
    <cellStyle name="_입찰표지 _투찰내역_실정보고(폐아스콘)_050812_시험수량_060615(시험실접수)" xfId="10856"/>
    <cellStyle name="_입찰표지 _투찰내역_실정보고(폐아스콘)_실발생량3" xfId="10857"/>
    <cellStyle name="_입찰표지 _투찰내역_실정보고(폐아스콘)_실발생량3_21BJC36200509" xfId="10858"/>
    <cellStyle name="_입찰표지 _투찰내역_실정보고(폐아스콘)_실발생량3_시험수량_060615(시험실접수)" xfId="10859"/>
    <cellStyle name="_입찰표지 _투찰내역_실정보고(폐아스콘)_실발생량4" xfId="10860"/>
    <cellStyle name="_입찰표지 _투찰내역_실정보고(폐아스콘)_실발생량4_21BJC36200509" xfId="10861"/>
    <cellStyle name="_입찰표지 _투찰내역_실정보고(폐아스콘)_실발생량4_시험수량_060615(시험실접수)" xfId="10862"/>
    <cellStyle name="_입찰표지 _투찰내역_암거" xfId="10863"/>
    <cellStyle name="_입찰표지 _투찰내역_암거_구조물공(산말교,용수천교)" xfId="10864"/>
    <cellStyle name="_입찰표지 _투찰내역_암거_구조물공(산말교,용수천교)_설계변경승인요청(노은택지중복수량공제)" xfId="10865"/>
    <cellStyle name="_입찰표지 _투찰내역_암거_설계변경승인요청(노은택지중복수량공제)" xfId="10866"/>
    <cellStyle name="_입찰표지 _투찰내역_암거_암거공2" xfId="10867"/>
    <cellStyle name="_입찰표지 _투찰내역_암거_암거공2_구조물공(산말교,용수천교)" xfId="10868"/>
    <cellStyle name="_입찰표지 _투찰내역_암거_암거공2_구조물공(산말교,용수천교)_설계변경승인요청(노은택지중복수량공제)" xfId="10869"/>
    <cellStyle name="_입찰표지 _투찰내역_암거_암거공2_설계변경승인요청(노은택지중복수량공제)" xfId="10870"/>
    <cellStyle name="_입찰표지 _투찰내역_암거_암거공2_암거공2" xfId="10871"/>
    <cellStyle name="_입찰표지 _투찰내역_암거_암거공2_암거공2_구조물공(산말교,용수천교)" xfId="10872"/>
    <cellStyle name="_입찰표지 _투찰내역_암거_암거공2_암거공2_구조물공(산말교,용수천교)_설계변경승인요청(노은택지중복수량공제)" xfId="10873"/>
    <cellStyle name="_입찰표지 _투찰내역_암거_암거공2_암거공2_설계변경승인요청(노은택지중복수량공제)" xfId="10874"/>
    <cellStyle name="_입찰표지 _투찰내역_암거공2" xfId="10875"/>
    <cellStyle name="_입찰표지 _투찰내역_암거공2_구조물공(산말교,용수천교)" xfId="10876"/>
    <cellStyle name="_입찰표지 _투찰내역_암거공2_구조물공(산말교,용수천교)_설계변경승인요청(노은택지중복수량공제)" xfId="10877"/>
    <cellStyle name="_입찰표지 _투찰내역_암거공2_설계변경승인요청(노은택지중복수량공제)" xfId="10878"/>
    <cellStyle name="_입찰표지 _투찰내역_암거공2_암거공2" xfId="10879"/>
    <cellStyle name="_입찰표지 _투찰내역_암거공2_암거공2_구조물공(산말교,용수천교)" xfId="10880"/>
    <cellStyle name="_입찰표지 _투찰내역_암거공2_암거공2_구조물공(산말교,용수천교)_설계변경승인요청(노은택지중복수량공제)" xfId="10881"/>
    <cellStyle name="_입찰표지 _투찰내역_암거공2_암거공2_설계변경승인요청(노은택지중복수량공제)" xfId="10882"/>
    <cellStyle name="_입찰표지 _투찰내역_암거공2_암거공2_암거공2" xfId="10883"/>
    <cellStyle name="_입찰표지 _투찰내역_암거공2_암거공2_암거공2_구조물공(산말교,용수천교)" xfId="10884"/>
    <cellStyle name="_입찰표지 _투찰내역_암거공2_암거공2_암거공2_구조물공(산말교,용수천교)_설계변경승인요청(노은택지중복수량공제)" xfId="10885"/>
    <cellStyle name="_입찰표지 _투찰내역_암거공2_암거공2_암거공2_설계변경승인요청(노은택지중복수량공제)" xfId="10886"/>
    <cellStyle name="_입찰표지 _투찰내역_주간공정회의(4공구,04년7월3주)" xfId="10887"/>
    <cellStyle name="_입찰표지 _투찰내역_주간공정회의(4공구,04년7월3주)_2004년11월4주,목, 주간공정회의,4공구" xfId="10888"/>
    <cellStyle name="_입찰표지 _투찰서(시화)" xfId="10889"/>
    <cellStyle name="_입찰표지 _투찰서(시화)_0.창원반송정수장 오존공정 도입공사(정수설비)-1" xfId="10890"/>
    <cellStyle name="_입찰표지 _투찰서(시화)_사본임-창원반송정수장 오존공정 도입공사(도급)-2" xfId="10891"/>
    <cellStyle name="_입찰표지 _투찰서(시화)_순공사비(전체분)_20070504_PAC 회수금삭제" xfId="10892"/>
    <cellStyle name="_입찰표지 _투찰서(시화)_순공사비(전체분)_20070504_PAC 회수금삭제_0.창원반송정수장 오존공정 도입공사(정수설비)-1" xfId="10893"/>
    <cellStyle name="_입찰표지 _투찰서(시화)_순공사비(전체분)_20070504_PAC 회수금삭제_사본임-창원반송정수장 오존공정 도입공사(도급)-2" xfId="10894"/>
    <cellStyle name="_입찰표지 _투찰서(시화)_순공사비(전체분)_20070504_PAC 회수금삭제_순공사비(전체분)_20070504_PAC 회수금삭제" xfId="10895"/>
    <cellStyle name="_입찰표지 _투찰서(시화)_순공사비(전체분)_20070504_PAC 회수금삭제_순공사비(전체분)_20070504_PAC 회수금삭제_0.창원반송정수장 오존공정 도입공사(정수설비)-1" xfId="10896"/>
    <cellStyle name="_입찰표지 _투찰서(시화)_순공사비(전체분)_20070504_PAC 회수금삭제_순공사비(전체분)_20070504_PAC 회수금삭제_사본임-창원반송정수장 오존공정 도입공사(도급)-2" xfId="10897"/>
    <cellStyle name="_입찰표지 _투찰서(시화)_순공사비(전체분)_20070504_PAC 회수금삭제_순공사비(전체분)_20070504_PAC 회수금삭제_창원반송정수장 오존공정 도입공사(도급)-2" xfId="10898"/>
    <cellStyle name="_입찰표지 _투찰서(시화)_순공사비(전체분)_20070504_PAC 회수금삭제_창원반송정수장 오존공정 도입공사(도급)-2" xfId="10899"/>
    <cellStyle name="_입찰표지 _투찰서(시화)_창원반송정수장 오존공정 도입공사(도급)-2" xfId="10900"/>
    <cellStyle name="_입찰표지 _투찰서(시화조력)" xfId="10901"/>
    <cellStyle name="_입찰표지 _투찰서(시화조력)_0.창원반송정수장 오존공정 도입공사(정수설비)-1" xfId="10902"/>
    <cellStyle name="_입찰표지 _투찰서(시화조력)_사본임-창원반송정수장 오존공정 도입공사(도급)-2" xfId="10903"/>
    <cellStyle name="_입찰표지 _투찰서(시화조력)_순공사비(전체분)_20070504_PAC 회수금삭제" xfId="10904"/>
    <cellStyle name="_입찰표지 _투찰서(시화조력)_순공사비(전체분)_20070504_PAC 회수금삭제_0.창원반송정수장 오존공정 도입공사(정수설비)-1" xfId="10905"/>
    <cellStyle name="_입찰표지 _투찰서(시화조력)_순공사비(전체분)_20070504_PAC 회수금삭제_사본임-창원반송정수장 오존공정 도입공사(도급)-2" xfId="10906"/>
    <cellStyle name="_입찰표지 _투찰서(시화조력)_순공사비(전체분)_20070504_PAC 회수금삭제_순공사비(전체분)_20070504_PAC 회수금삭제" xfId="10907"/>
    <cellStyle name="_입찰표지 _투찰서(시화조력)_순공사비(전체분)_20070504_PAC 회수금삭제_순공사비(전체분)_20070504_PAC 회수금삭제_0.창원반송정수장 오존공정 도입공사(정수설비)-1" xfId="10908"/>
    <cellStyle name="_입찰표지 _투찰서(시화조력)_순공사비(전체분)_20070504_PAC 회수금삭제_순공사비(전체분)_20070504_PAC 회수금삭제_사본임-창원반송정수장 오존공정 도입공사(도급)-2" xfId="10909"/>
    <cellStyle name="_입찰표지 _투찰서(시화조력)_순공사비(전체분)_20070504_PAC 회수금삭제_순공사비(전체분)_20070504_PAC 회수금삭제_창원반송정수장 오존공정 도입공사(도급)-2" xfId="10910"/>
    <cellStyle name="_입찰표지 _투찰서(시화조력)_순공사비(전체분)_20070504_PAC 회수금삭제_창원반송정수장 오존공정 도입공사(도급)-2" xfId="10911"/>
    <cellStyle name="_입찰표지 _투찰서(시화조력)_창원반송정수장 오존공정 도입공사(도급)-2" xfId="10912"/>
    <cellStyle name="_입찰표지 _평해기성(가실행1126강병환수정)" xfId="10913"/>
    <cellStyle name="_입찰표지 _평해-기성(실행예상)" xfId="10914"/>
    <cellStyle name="_입찰표지 _평해-기성(실행예상)_평해기성(가실행1126강병환수정)" xfId="10915"/>
    <cellStyle name="_입찰표지 _평해-기성(혁신)" xfId="10916"/>
    <cellStyle name="_입찰표지 _평해-기성(혁신)_평해기성(도급대가실행)" xfId="10917"/>
    <cellStyle name="_입찰표지 _평해-기성(혁신)_평해기성(도급대가실행)_평해기성(가실행1126강병환수정)" xfId="10918"/>
    <cellStyle name="_입찰표지 _폐기물처리비" xfId="10919"/>
    <cellStyle name="_입찰표지 _폐기물처리비_기성5차1회" xfId="10920"/>
    <cellStyle name="_입찰표지 _폐기물처리비_실정보고(삼정교터파기검측)변경2" xfId="10921"/>
    <cellStyle name="_입찰표지 _폐기물처리비_실정보고(삼정교터파기검측)변경2_기성5차1회" xfId="10922"/>
    <cellStyle name="_입찰표지 _포항4 일반지방 1공구실행new" xfId="10923"/>
    <cellStyle name="_입찰표지 _포항4 일반지방 1공구실행new_국지도49호선(본덕-임곡)1공구 실행new" xfId="10924"/>
    <cellStyle name="_입찰표지 _포항4 일반지방 1공구실행new_국지도49호선(본덕-임곡)1공구 실행new_서해안 임해관광도로 설계" xfId="10925"/>
    <cellStyle name="_입찰표지 _포항4 일반지방 1공구실행new_규암우회 투찰(대박)" xfId="10926"/>
    <cellStyle name="_입찰표지 _포항4 일반지방 1공구실행new_규암우회 투찰(대박)_서해안 임해관광도로 설계" xfId="10927"/>
    <cellStyle name="_입찰표지 _포항4 일반지방 1공구실행new_노귀재터널 실행new" xfId="10928"/>
    <cellStyle name="_입찰표지 _포항4 일반지방 1공구실행new_노귀재터널 실행new_서해안 임해관광도로 설계" xfId="10929"/>
    <cellStyle name="_입찰표지 _포항4 일반지방 1공구실행new_본덕-임곡 2공구 실행new" xfId="10930"/>
    <cellStyle name="_입찰표지 _포항4 일반지방 1공구실행new_본덕-임곡 2공구 실행new_서해안 임해관광도로 설계" xfId="10931"/>
    <cellStyle name="_입찰표지 _포항4 일반지방 1공구실행new_서해안 임해관광 실행new" xfId="10932"/>
    <cellStyle name="_입찰표지 _포항4 일반지방 1공구실행new_서해안 임해관광 실행new_서해안 임해관광도로 설계" xfId="10933"/>
    <cellStyle name="_입찰표지 _포항4 일반지방 1공구실행new_서해안 임해관광도로 설계" xfId="10934"/>
    <cellStyle name="_입찰표지 _포항4 일반지방 1공구실행new_진천ic -금왕 투찰new" xfId="10935"/>
    <cellStyle name="_입찰표지 _포항4 일반지방 1공구실행new_진천ic -금왕 투찰new_서해안 임해관광도로 설계" xfId="10936"/>
    <cellStyle name="_입찰표지 _포항착공계(총액입찰)" xfId="10937"/>
    <cellStyle name="_입찰표지 _표지" xfId="10938"/>
    <cellStyle name="_입찰표지 _현장개설보고서(제천-도담)" xfId="10939"/>
    <cellStyle name="_입찰표지 _현장개설보고서(제천-도담)_2004년실행-제천도담(검토중)" xfId="10940"/>
    <cellStyle name="_입찰표지 _현장개설보고서(제천-도담)_2004년실행-제천도담(검토중)_2004년실행-제천도담(승인)" xfId="10941"/>
    <cellStyle name="_입찰표지 _현장개설보고서(제천-도담)_2004년실행-제천도담(검토중)_2004년실행-제천도담(승인)_잔여실행" xfId="10942"/>
    <cellStyle name="_입찰표지 _현장개설보고서(제천-도담)_2004년실행-제천도담(검토중)_2005년실행" xfId="10943"/>
    <cellStyle name="_입찰표지 _현장개설보고서(제천-도담)_2004년실행-제천도담(검토중)_2005년실행_잔여실행" xfId="10944"/>
    <cellStyle name="_입찰표지 _현장개설보고서(제천-도담)_2004년실행-제천도담(검토중)_잔여실행" xfId="10945"/>
    <cellStyle name="_입찰표지 _현장개설보고서(제천-도담)_잔여실행" xfId="10946"/>
    <cellStyle name="_입찰표지 _홍보지구2004내역서" xfId="10947"/>
    <cellStyle name="_입찰표지 _홍보지구2004내역서(기성)" xfId="10948"/>
    <cellStyle name="_입찰표지 _홍보지구계약내역서(총괄)" xfId="10949"/>
    <cellStyle name="_입찰표지 _홍보지구오천공구하자공종분할내역" xfId="10950"/>
    <cellStyle name="_입찰표지 _활주로 도급내역" xfId="10951"/>
    <cellStyle name="_자금수지(9월) " xfId="10952"/>
    <cellStyle name="_자재견적단가조서" xfId="10953"/>
    <cellStyle name="_자재집계표" xfId="10954"/>
    <cellStyle name="_잔여실행" xfId="10955"/>
    <cellStyle name="_장덕 1교 시점" xfId="10956"/>
    <cellStyle name="_장산중학교내역(혁성)" xfId="10957"/>
    <cellStyle name="_장산중학교내역(혁성업체)" xfId="10958"/>
    <cellStyle name="_장산중학교내역하도급(혁성)" xfId="10959"/>
    <cellStyle name="_장성IC투찰" xfId="10960"/>
    <cellStyle name="_장성IC투찰_경찰서-터미널간도로(투찰)②" xfId="10961"/>
    <cellStyle name="_장성IC투찰_경찰서-터미널간도로(투찰)②_마현생창(동양고속)" xfId="10962"/>
    <cellStyle name="_장성IC투찰_경찰서-터미널간도로(투찰)②_마현생창(동양고속)_왜관-태평건설" xfId="10963"/>
    <cellStyle name="_장성IC투찰_경찰서-터미널간도로(투찰)②_왜관-태평건설" xfId="10964"/>
    <cellStyle name="_장성IC투찰_마현생창(동양고속)" xfId="10965"/>
    <cellStyle name="_장성IC투찰_마현생창(동양고속)_왜관-태평건설" xfId="10966"/>
    <cellStyle name="_장성IC투찰_봉무지방산업단지도로(투찰)②" xfId="10967"/>
    <cellStyle name="_장성IC투찰_봉무지방산업단지도로(투찰)②_마현생창(동양고속)" xfId="10968"/>
    <cellStyle name="_장성IC투찰_봉무지방산업단지도로(투찰)②_마현생창(동양고속)_왜관-태평건설" xfId="10969"/>
    <cellStyle name="_장성IC투찰_봉무지방산업단지도로(투찰)②_왜관-태평건설" xfId="10970"/>
    <cellStyle name="_장성IC투찰_봉무지방산업단지도로(투찰)②+0.250%" xfId="10971"/>
    <cellStyle name="_장성IC투찰_봉무지방산업단지도로(투찰)②+0.250%_마현생창(동양고속)" xfId="10972"/>
    <cellStyle name="_장성IC투찰_봉무지방산업단지도로(투찰)②+0.250%_마현생창(동양고속)_왜관-태평건설" xfId="10973"/>
    <cellStyle name="_장성IC투찰_봉무지방산업단지도로(투찰)②+0.250%_왜관-태평건설" xfId="10974"/>
    <cellStyle name="_장성IC투찰_왜관-태평건설" xfId="10975"/>
    <cellStyle name="_장성IC투찰_합덕-신례원(2공구)투찰" xfId="10976"/>
    <cellStyle name="_장성IC투찰_합덕-신례원(2공구)투찰_경찰서-터미널간도로(투찰)②" xfId="10977"/>
    <cellStyle name="_장성IC투찰_합덕-신례원(2공구)투찰_경찰서-터미널간도로(투찰)②_마현생창(동양고속)" xfId="10978"/>
    <cellStyle name="_장성IC투찰_합덕-신례원(2공구)투찰_경찰서-터미널간도로(투찰)②_마현생창(동양고속)_왜관-태평건설" xfId="10979"/>
    <cellStyle name="_장성IC투찰_합덕-신례원(2공구)투찰_경찰서-터미널간도로(투찰)②_왜관-태평건설" xfId="10980"/>
    <cellStyle name="_장성IC투찰_합덕-신례원(2공구)투찰_마현생창(동양고속)" xfId="10981"/>
    <cellStyle name="_장성IC투찰_합덕-신례원(2공구)투찰_마현생창(동양고속)_왜관-태평건설" xfId="10982"/>
    <cellStyle name="_장성IC투찰_합덕-신례원(2공구)투찰_봉무지방산업단지도로(투찰)②" xfId="10983"/>
    <cellStyle name="_장성IC투찰_합덕-신례원(2공구)투찰_봉무지방산업단지도로(투찰)②_마현생창(동양고속)" xfId="10984"/>
    <cellStyle name="_장성IC투찰_합덕-신례원(2공구)투찰_봉무지방산업단지도로(투찰)②_마현생창(동양고속)_왜관-태평건설" xfId="10985"/>
    <cellStyle name="_장성IC투찰_합덕-신례원(2공구)투찰_봉무지방산업단지도로(투찰)②_왜관-태평건설" xfId="10986"/>
    <cellStyle name="_장성IC투찰_합덕-신례원(2공구)투찰_봉무지방산업단지도로(투찰)②+0.250%" xfId="10987"/>
    <cellStyle name="_장성IC투찰_합덕-신례원(2공구)투찰_봉무지방산업단지도로(투찰)②+0.250%_마현생창(동양고속)" xfId="10988"/>
    <cellStyle name="_장성IC투찰_합덕-신례원(2공구)투찰_봉무지방산업단지도로(투찰)②+0.250%_마현생창(동양고속)_왜관-태평건설" xfId="10989"/>
    <cellStyle name="_장성IC투찰_합덕-신례원(2공구)투찰_봉무지방산업단지도로(투찰)②+0.250%_왜관-태평건설" xfId="10990"/>
    <cellStyle name="_장성IC투찰_합덕-신례원(2공구)투찰_왜관-태평건설" xfId="10991"/>
    <cellStyle name="_장성IC투찰_합덕-신례원(2공구)투찰_합덕-신례원(2공구)투찰" xfId="10992"/>
    <cellStyle name="_장성IC투찰_합덕-신례원(2공구)투찰_합덕-신례원(2공구)투찰_경찰서-터미널간도로(투찰)②" xfId="10993"/>
    <cellStyle name="_장성IC투찰_합덕-신례원(2공구)투찰_합덕-신례원(2공구)투찰_경찰서-터미널간도로(투찰)②_마현생창(동양고속)" xfId="10994"/>
    <cellStyle name="_장성IC투찰_합덕-신례원(2공구)투찰_합덕-신례원(2공구)투찰_경찰서-터미널간도로(투찰)②_마현생창(동양고속)_왜관-태평건설" xfId="10995"/>
    <cellStyle name="_장성IC투찰_합덕-신례원(2공구)투찰_합덕-신례원(2공구)투찰_경찰서-터미널간도로(투찰)②_왜관-태평건설" xfId="10996"/>
    <cellStyle name="_장성IC투찰_합덕-신례원(2공구)투찰_합덕-신례원(2공구)투찰_마현생창(동양고속)" xfId="10997"/>
    <cellStyle name="_장성IC투찰_합덕-신례원(2공구)투찰_합덕-신례원(2공구)투찰_마현생창(동양고속)_왜관-태평건설" xfId="10998"/>
    <cellStyle name="_장성IC투찰_합덕-신례원(2공구)투찰_합덕-신례원(2공구)투찰_봉무지방산업단지도로(투찰)②" xfId="10999"/>
    <cellStyle name="_장성IC투찰_합덕-신례원(2공구)투찰_합덕-신례원(2공구)투찰_봉무지방산업단지도로(투찰)②_마현생창(동양고속)" xfId="11000"/>
    <cellStyle name="_장성IC투찰_합덕-신례원(2공구)투찰_합덕-신례원(2공구)투찰_봉무지방산업단지도로(투찰)②_마현생창(동양고속)_왜관-태평건설" xfId="11001"/>
    <cellStyle name="_장성IC투찰_합덕-신례원(2공구)투찰_합덕-신례원(2공구)투찰_봉무지방산업단지도로(투찰)②_왜관-태평건설" xfId="11002"/>
    <cellStyle name="_장성IC투찰_합덕-신례원(2공구)투찰_합덕-신례원(2공구)투찰_봉무지방산업단지도로(투찰)②+0.250%" xfId="11003"/>
    <cellStyle name="_장성IC투찰_합덕-신례원(2공구)투찰_합덕-신례원(2공구)투찰_봉무지방산업단지도로(투찰)②+0.250%_마현생창(동양고속)" xfId="11004"/>
    <cellStyle name="_장성IC투찰_합덕-신례원(2공구)투찰_합덕-신례원(2공구)투찰_봉무지방산업단지도로(투찰)②+0.250%_마현생창(동양고속)_왜관-태평건설" xfId="11005"/>
    <cellStyle name="_장성IC투찰_합덕-신례원(2공구)투찰_합덕-신례원(2공구)투찰_봉무지방산업단지도로(투찰)②+0.250%_왜관-태평건설" xfId="11006"/>
    <cellStyle name="_장성IC투찰_합덕-신례원(2공구)투찰_합덕-신례원(2공구)투찰_왜관-태평건설" xfId="11007"/>
    <cellStyle name="_장성호TY2" xfId="11008"/>
    <cellStyle name="_장성호TY2_2.여주jc7교" xfId="11009"/>
    <cellStyle name="_장안-발안부대" xfId="11010"/>
    <cellStyle name="_적격 " xfId="11011"/>
    <cellStyle name="_적격 _(#145~#161)" xfId="11012"/>
    <cellStyle name="_적격 _★이화-삼계도급실행(2003.04.11)" xfId="11013"/>
    <cellStyle name="_적격 _★이화-삼계도급실행(2003.04.11)_활주로 도급내역" xfId="11014"/>
    <cellStyle name="_적격 _0.창원반송정수장 오존공정 도입공사(정수설비)-1" xfId="11015"/>
    <cellStyle name="_적격 _1. 1차발주 설계설명서(설변)" xfId="11016"/>
    <cellStyle name="_적격 _1. 1차발주 설계설명서(설변)_1" xfId="11017"/>
    <cellStyle name="_적격 _1. 1차발주 설계설명서(설변)_1. 1차발주 설계설명서(설변)" xfId="11018"/>
    <cellStyle name="_적격 _1. 1차발주 설계설명서(설변)_1. 1차발주 설계설명서(설변)_2007년도말정산서" xfId="11019"/>
    <cellStyle name="_적격 _1. 1차발주 설계설명서(설변)_1. 1차발주 설계설명서(설변)_2007시행계획변경 및 연도알(3차)" xfId="11020"/>
    <cellStyle name="_적격 _1. 1차발주 설계설명서(설변)_1. 1차발주 설계설명서(설변)_연도말정산서-2007년도(1)" xfId="11021"/>
    <cellStyle name="_적격 _1. 1차발주 설계설명서(설변)_1. 1차발주 설계설명서(설변)_정산설명서" xfId="11022"/>
    <cellStyle name="_적격 _1. 1차발주 설계설명서(설변)_1. 1차발주 설계설명서(설변)_진목-2007년시행계획서" xfId="11023"/>
    <cellStyle name="_적격 _1. 1차발주 설계설명서(설변)_1. 1차발주 설계설명서(설변)_진목-2007년시행계획서(새양식)" xfId="11024"/>
    <cellStyle name="_적격 _1. 1차발주 설계설명서(설변)_1. 1차발주 설계설명서(설변)_최종-2007년시행계획변경서" xfId="11025"/>
    <cellStyle name="_적격 _1. 1차발주 설계설명서(설변)_1. 1차발주 설계설명서(설변)_최종-2007년시행계획변경서(샘플)" xfId="11026"/>
    <cellStyle name="_적격 _1. 1차발주 설계설명서(설변)_1. 1차발주 설계설명서(설변)_최종-2007년시행계획변경서진행둥" xfId="11027"/>
    <cellStyle name="_적격 _1. 1차발주 설계설명서(설변)_1_2007년도말정산서" xfId="11028"/>
    <cellStyle name="_적격 _1. 1차발주 설계설명서(설변)_1_2007시행계획변경 및 연도알(3차)" xfId="11029"/>
    <cellStyle name="_적격 _1. 1차발주 설계설명서(설변)_1_연도말정산서-2007년도(1)" xfId="11030"/>
    <cellStyle name="_적격 _1. 1차발주 설계설명서(설변)_1_정산설명서" xfId="11031"/>
    <cellStyle name="_적격 _1. 1차발주 설계설명서(설변)_1_진목-2007년시행계획서" xfId="11032"/>
    <cellStyle name="_적격 _1. 1차발주 설계설명서(설변)_1_진목-2007년시행계획서(새양식)" xfId="11033"/>
    <cellStyle name="_적격 _1. 1차발주 설계설명서(설변)_1_최종-2007년시행계획변경서" xfId="11034"/>
    <cellStyle name="_적격 _1. 1차발주 설계설명서(설변)_1_최종-2007년시행계획변경서(샘플)" xfId="11035"/>
    <cellStyle name="_적격 _1. 1차발주 설계설명서(설변)_1_최종-2007년시행계획변경서진행둥" xfId="11036"/>
    <cellStyle name="_적격 _1. 1차발주 설계설명서(설변)_2007년도말정산서" xfId="11037"/>
    <cellStyle name="_적격 _1. 1차발주 설계설명서(설변)_2007시행계획변경 및 연도알(3차)" xfId="11038"/>
    <cellStyle name="_적격 _1. 1차발주 설계설명서(설변)_연도말정산서-2007년도(1)" xfId="11039"/>
    <cellStyle name="_적격 _1. 1차발주 설계설명서(설변)_정산설명서" xfId="11040"/>
    <cellStyle name="_적격 _1. 1차발주 설계설명서(설변)_진목-2007년시행계획서" xfId="11041"/>
    <cellStyle name="_적격 _1. 1차발주 설계설명서(설변)_진목-2007년시행계획서(새양식)" xfId="11042"/>
    <cellStyle name="_적격 _1. 1차발주 설계설명서(설변)_최종-2007년시행계획변경서" xfId="11043"/>
    <cellStyle name="_적격 _1. 1차발주 설계설명서(설변)_최종-2007년시행계획변경서(샘플)" xfId="11044"/>
    <cellStyle name="_적격 _1. 1차발주 설계설명서(설변)_최종-2007년시행계획변경서진행둥" xfId="11045"/>
    <cellStyle name="_적격 _1.공문" xfId="11046"/>
    <cellStyle name="_적격 _1.공문_(#145~#161)" xfId="11047"/>
    <cellStyle name="_적격 _1.공문_3.단가산출" xfId="11048"/>
    <cellStyle name="_적격 _1.공문_3.단가산출(R)" xfId="11049"/>
    <cellStyle name="_적격 _1.공문_3.단가산출(R)_3.단가산출" xfId="11050"/>
    <cellStyle name="_적격 _1.공문_3.단가산출(R)_3.단가산출_3.단가산출" xfId="11051"/>
    <cellStyle name="_적격 _1.공문_3.단가산출서" xfId="11052"/>
    <cellStyle name="_적격 _1.공문_4.단가산출" xfId="11053"/>
    <cellStyle name="_적격 _1.공문_관정단가산출(보완)" xfId="11054"/>
    <cellStyle name="_적격 _1.공문_관정단가산출(보완) (version 1)" xfId="11055"/>
    <cellStyle name="_적격 _1.공문_관정단가산출(보완) (version 1) (version 1)" xfId="11056"/>
    <cellStyle name="_적격 _1.공문_관정단가산출(보완)R" xfId="11057"/>
    <cellStyle name="_적격 _1.천공후항타여건보고(변경050425)" xfId="11058"/>
    <cellStyle name="_적격 _1.천공후항타여건보고(변경050425)_(#145~#161)" xfId="11059"/>
    <cellStyle name="_적격 _1.천공후항타여건보고(변경050425)_3.단가산출" xfId="11060"/>
    <cellStyle name="_적격 _1.천공후항타여건보고(변경050425)_3.단가산출(R)" xfId="11061"/>
    <cellStyle name="_적격 _1.천공후항타여건보고(변경050425)_3.단가산출(R)_3.단가산출" xfId="11062"/>
    <cellStyle name="_적격 _1.천공후항타여건보고(변경050425)_3.단가산출(R)_3.단가산출_3.단가산출" xfId="11063"/>
    <cellStyle name="_적격 _1.천공후항타여건보고(변경050425)_3.단가산출서" xfId="11064"/>
    <cellStyle name="_적격 _1.천공후항타여건보고(변경050425)_4.단가산출" xfId="11065"/>
    <cellStyle name="_적격 _1.천공후항타여건보고(변경050425)_관정단가산출(보완)" xfId="11066"/>
    <cellStyle name="_적격 _1.천공후항타여건보고(변경050425)_관정단가산출(보완) (version 1)" xfId="11067"/>
    <cellStyle name="_적격 _1.천공후항타여건보고(변경050425)_관정단가산출(보완) (version 1) (version 1)" xfId="11068"/>
    <cellStyle name="_적격 _1.천공후항타여건보고(변경050425)_관정단가산출(보완)R" xfId="11069"/>
    <cellStyle name="_적격 _1차분 내역서" xfId="11070"/>
    <cellStyle name="_적격 _1차분 내역서 by me" xfId="11071"/>
    <cellStyle name="_적격 _1차분 내역서 by me_5공구 설계변경 내역서(20040428)" xfId="11072"/>
    <cellStyle name="_적격 _1차분 내역서 Check 용" xfId="11073"/>
    <cellStyle name="_적격 _1차분 내역서 Check 용_5공구 설계변경 내역서(20040428)" xfId="11074"/>
    <cellStyle name="_적격 _1차분 내역서_5공구 설계변경 내역서(20040428)" xfId="11075"/>
    <cellStyle name="_적격 _1차분착공계" xfId="11076"/>
    <cellStyle name="_적격 _2002.12 변경 설계서" xfId="11077"/>
    <cellStyle name="_적격 _2002.12 변경 설계서_기성5차1회" xfId="11078"/>
    <cellStyle name="_적격 _2002.12 변경 설계서_실정보고(삼정교터파기검측)변경2" xfId="11079"/>
    <cellStyle name="_적격 _2002.12 변경 설계서_실정보고(삼정교터파기검측)변경2_기성5차1회" xfId="11080"/>
    <cellStyle name="_적격 _2002년1차 변경내역서(전체 )" xfId="11081"/>
    <cellStyle name="_적격 _2002년1차 변경내역서(전체 )_기성5차1회" xfId="11082"/>
    <cellStyle name="_적격 _2002년1차 변경내역서(전체 )_실정보고(삼정교터파기검측)변경2" xfId="11083"/>
    <cellStyle name="_적격 _2002년1차 변경내역서(전체 )_실정보고(삼정교터파기검측)변경2_기성5차1회" xfId="11084"/>
    <cellStyle name="_적격 _2003년실행양식" xfId="11085"/>
    <cellStyle name="_적격 _2003년실행양식_2004년실행-제천도담(검토중)" xfId="11086"/>
    <cellStyle name="_적격 _2003년실행양식_2004년실행-제천도담(검토중)_2004년실행-제천도담(승인)" xfId="11087"/>
    <cellStyle name="_적격 _2003년실행양식_2004년실행-제천도담(검토중)_2004년실행-제천도담(승인)_잔여실행" xfId="11088"/>
    <cellStyle name="_적격 _2003년실행양식_2004년실행-제천도담(검토중)_2005년실행" xfId="11089"/>
    <cellStyle name="_적격 _2003년실행양식_2004년실행-제천도담(검토중)_2005년실행_잔여실행" xfId="11090"/>
    <cellStyle name="_적격 _2003년실행양식_2004년실행-제천도담(검토중)_잔여실행" xfId="11091"/>
    <cellStyle name="_적격 _2003년실행양식_잔여실행" xfId="11092"/>
    <cellStyle name="_적격 _2003년실행양식_제천-도담" xfId="11093"/>
    <cellStyle name="_적격 _2003년실행양식_제천-도담_2004년실행-제천도담(검토중)" xfId="11094"/>
    <cellStyle name="_적격 _2003년실행양식_제천-도담_2004년실행-제천도담(검토중)_2004년실행-제천도담(승인)" xfId="11095"/>
    <cellStyle name="_적격 _2003년실행양식_제천-도담_2004년실행-제천도담(검토중)_2004년실행-제천도담(승인)_잔여실행" xfId="11096"/>
    <cellStyle name="_적격 _2003년실행양식_제천-도담_2004년실행-제천도담(검토중)_2005년실행" xfId="11097"/>
    <cellStyle name="_적격 _2003년실행양식_제천-도담_2004년실행-제천도담(검토중)_2005년실행_잔여실행" xfId="11098"/>
    <cellStyle name="_적격 _2003년실행양식_제천-도담_2004년실행-제천도담(검토중)_잔여실행" xfId="11099"/>
    <cellStyle name="_적격 _2003년실행양식_제천-도담_단가산출서" xfId="11100"/>
    <cellStyle name="_적격 _2003년실행양식_제천-도담_단가산출서_2004년실행-제천도담(검토중)" xfId="11101"/>
    <cellStyle name="_적격 _2003년실행양식_제천-도담_단가산출서_2004년실행-제천도담(검토중)_2004년실행-제천도담(승인)" xfId="11102"/>
    <cellStyle name="_적격 _2003년실행양식_제천-도담_단가산출서_2004년실행-제천도담(검토중)_2004년실행-제천도담(승인)_잔여실행" xfId="11103"/>
    <cellStyle name="_적격 _2003년실행양식_제천-도담_단가산출서_2004년실행-제천도담(검토중)_2005년실행" xfId="11104"/>
    <cellStyle name="_적격 _2003년실행양식_제천-도담_단가산출서_2004년실행-제천도담(검토중)_2005년실행_잔여실행" xfId="11105"/>
    <cellStyle name="_적격 _2003년실행양식_제천-도담_단가산출서_2004년실행-제천도담(검토중)_잔여실행" xfId="11106"/>
    <cellStyle name="_적격 _2003년실행양식_제천-도담_단가산출서_잔여실행" xfId="11107"/>
    <cellStyle name="_적격 _2003년실행양식_제천-도담_잔여실행" xfId="11108"/>
    <cellStyle name="_적격 _2003년실행양식_제천-도담_제천-도담" xfId="11109"/>
    <cellStyle name="_적격 _2003년실행양식_제천-도담_제천-도담_2004년실행-제천도담(검토중)" xfId="11110"/>
    <cellStyle name="_적격 _2003년실행양식_제천-도담_제천-도담_2004년실행-제천도담(검토중)_2004년실행-제천도담(승인)" xfId="11111"/>
    <cellStyle name="_적격 _2003년실행양식_제천-도담_제천-도담_2004년실행-제천도담(검토중)_2004년실행-제천도담(승인)_잔여실행" xfId="11112"/>
    <cellStyle name="_적격 _2003년실행양식_제천-도담_제천-도담_2004년실행-제천도담(검토중)_2005년실행" xfId="11113"/>
    <cellStyle name="_적격 _2003년실행양식_제천-도담_제천-도담_2004년실행-제천도담(검토중)_2005년실행_잔여실행" xfId="11114"/>
    <cellStyle name="_적격 _2003년실행양식_제천-도담_제천-도담_2004년실행-제천도담(검토중)_잔여실행" xfId="11115"/>
    <cellStyle name="_적격 _2003년실행양식_제천-도담_제천-도담_잔여실행" xfId="11116"/>
    <cellStyle name="_적격 _2003년실행양식_제천-도담_현장개설보고서(제천-도담)" xfId="11117"/>
    <cellStyle name="_적격 _2003년실행양식_제천-도담_현장개설보고서(제천-도담)_2004년실행-제천도담(검토중)" xfId="11118"/>
    <cellStyle name="_적격 _2003년실행양식_제천-도담_현장개설보고서(제천-도담)_2004년실행-제천도담(검토중)_2004년실행-제천도담(승인)" xfId="11119"/>
    <cellStyle name="_적격 _2003년실행양식_제천-도담_현장개설보고서(제천-도담)_2004년실행-제천도담(검토중)_2004년실행-제천도담(승인)_잔여실행" xfId="11120"/>
    <cellStyle name="_적격 _2003년실행양식_제천-도담_현장개설보고서(제천-도담)_2004년실행-제천도담(검토중)_2005년실행" xfId="11121"/>
    <cellStyle name="_적격 _2003년실행양식_제천-도담_현장개설보고서(제천-도담)_2004년실행-제천도담(검토중)_2005년실행_잔여실행" xfId="11122"/>
    <cellStyle name="_적격 _2003년실행양식_제천-도담_현장개설보고서(제천-도담)_2004년실행-제천도담(검토중)_잔여실행" xfId="11123"/>
    <cellStyle name="_적격 _2003년실행양식_제천-도담_현장개설보고서(제천-도담)_잔여실행" xfId="11124"/>
    <cellStyle name="_적격 _2004년실행-제천도담(검토중)" xfId="11125"/>
    <cellStyle name="_적격 _2004년실행-제천도담(검토중)_2004년실행-제천도담(승인)" xfId="11126"/>
    <cellStyle name="_적격 _2004년실행-제천도담(검토중)_2004년실행-제천도담(승인)_잔여실행" xfId="11127"/>
    <cellStyle name="_적격 _2004년실행-제천도담(검토중)_2005년실행" xfId="11128"/>
    <cellStyle name="_적격 _2004년실행-제천도담(검토중)_2005년실행_잔여실행" xfId="11129"/>
    <cellStyle name="_적격 _2004년실행-제천도담(검토중)_잔여실행" xfId="11130"/>
    <cellStyle name="_적격 _2007년도말정산서" xfId="11131"/>
    <cellStyle name="_적격 _2007시행계획변경 및 연도알(3차)" xfId="11132"/>
    <cellStyle name="_적격 _2차발주내역서" xfId="11133"/>
    <cellStyle name="_적격 _2차발주내역서_기성5차1회" xfId="11134"/>
    <cellStyle name="_적격 _2차발주설계" xfId="11135"/>
    <cellStyle name="_적격 _2차발주설계_기성5차1회" xfId="11136"/>
    <cellStyle name="_적격 _3.단가산출" xfId="11137"/>
    <cellStyle name="_적격 _3.단가산출(R)" xfId="11138"/>
    <cellStyle name="_적격 _3.단가산출(R)_3.단가산출" xfId="11139"/>
    <cellStyle name="_적격 _3.단가산출(R)_3.단가산출_3.단가산출" xfId="11140"/>
    <cellStyle name="_적격 _3.단가산출서" xfId="11141"/>
    <cellStyle name="_적격 _4.단가산출" xfId="11142"/>
    <cellStyle name="_적격 _ES적용내역서" xfId="11143"/>
    <cellStyle name="_적격 _ES적용내역서_기성5차1회" xfId="11144"/>
    <cellStyle name="_적격 _가시설실정보고" xfId="11145"/>
    <cellStyle name="_적격 _가시설실정보고_(#145~#161)" xfId="11146"/>
    <cellStyle name="_적격 _가시설실정보고_3.단가산출" xfId="11147"/>
    <cellStyle name="_적격 _가시설실정보고_3.단가산출(R)" xfId="11148"/>
    <cellStyle name="_적격 _가시설실정보고_3.단가산출(R)_3.단가산출" xfId="11149"/>
    <cellStyle name="_적격 _가시설실정보고_3.단가산출(R)_3.단가산출_3.단가산출" xfId="11150"/>
    <cellStyle name="_적격 _가시설실정보고_3.단가산출서" xfId="11151"/>
    <cellStyle name="_적격 _가시설실정보고_4.단가산출" xfId="11152"/>
    <cellStyle name="_적격 _가시설실정보고_관정단가산출(보완)" xfId="11153"/>
    <cellStyle name="_적격 _가시설실정보고_관정단가산출(보완) (version 1)" xfId="11154"/>
    <cellStyle name="_적격 _가시설실정보고_관정단가산출(보완) (version 1) (version 1)" xfId="11155"/>
    <cellStyle name="_적격 _가시설실정보고_관정단가산출(보완)R" xfId="11156"/>
    <cellStyle name="_적격 _감포실행내역-1" xfId="11157"/>
    <cellStyle name="_적격 _감포실행내역-1_감포실행재작성(200405)-정열" xfId="11158"/>
    <cellStyle name="_적격 _강매원흥착공계(계속비)" xfId="11159"/>
    <cellStyle name="_적격 _견갑" xfId="11160"/>
    <cellStyle name="_적격 _견갑_구조물공(산말교,용수천교)" xfId="11161"/>
    <cellStyle name="_적격 _견갑_구조물공(산말교,용수천교)_설계변경승인요청(노은택지중복수량공제)" xfId="11162"/>
    <cellStyle name="_적격 _견갑_설계변경승인요청(노은택지중복수량공제)" xfId="11163"/>
    <cellStyle name="_적격 _경부고철11-1(실행)" xfId="11164"/>
    <cellStyle name="_적격 _공문(감리단)" xfId="11165"/>
    <cellStyle name="_적격 _공문(감리단)_(#145~#161)" xfId="11166"/>
    <cellStyle name="_적격 _공문(감리단)_3.단가산출" xfId="11167"/>
    <cellStyle name="_적격 _공문(감리단)_3.단가산출(R)" xfId="11168"/>
    <cellStyle name="_적격 _공문(감리단)_3.단가산출(R)_3.단가산출" xfId="11169"/>
    <cellStyle name="_적격 _공문(감리단)_3.단가산출(R)_3.단가산출_3.단가산출" xfId="11170"/>
    <cellStyle name="_적격 _공문(감리단)_3.단가산출서" xfId="11171"/>
    <cellStyle name="_적격 _공문(감리단)_4.단가산출" xfId="11172"/>
    <cellStyle name="_적격 _공문(감리단)_관정단가산출(보완)" xfId="11173"/>
    <cellStyle name="_적격 _공문(감리단)_관정단가산출(보완) (version 1)" xfId="11174"/>
    <cellStyle name="_적격 _공문(감리단)_관정단가산출(보완) (version 1) (version 1)" xfId="11175"/>
    <cellStyle name="_적격 _공문(감리단)_관정단가산출(보완)R" xfId="11176"/>
    <cellStyle name="_적격 _공사비변경결재완료(설계변경)내역서" xfId="11177"/>
    <cellStyle name="_적격 _공사비변경결재완료(설계변경)내역서_임시적출장(3.25)" xfId="11178"/>
    <cellStyle name="_적격 _관급자재1차내역서" xfId="11179"/>
    <cellStyle name="_적격 _관급자재1차내역서_기성5차1회" xfId="11180"/>
    <cellStyle name="_적격 _관급자재1차내역서_실정보고(삼정교터파기검측)변경2" xfId="11181"/>
    <cellStyle name="_적격 _관급자재1차내역서_실정보고(삼정교터파기검측)변경2_기성5차1회" xfId="11182"/>
    <cellStyle name="_적격 _관급자재내역서" xfId="11183"/>
    <cellStyle name="_적격 _관급자재내역서_기성5차1회" xfId="11184"/>
    <cellStyle name="_적격 _관급자재내역서_실정보고(삼정교터파기검측)변경2" xfId="11185"/>
    <cellStyle name="_적격 _관급자재내역서_실정보고(삼정교터파기검측)변경2_기성5차1회" xfId="11186"/>
    <cellStyle name="_적격 _관급자재전체1차장래내역서" xfId="11187"/>
    <cellStyle name="_적격 _관급자재전체1차장래내역서_기성5차1회" xfId="11188"/>
    <cellStyle name="_적격 _관급자재전체1차장래내역서_실정보고(삼정교터파기검측)변경2" xfId="11189"/>
    <cellStyle name="_적격 _관급자재전체1차장래내역서_실정보고(삼정교터파기검측)변경2_기성5차1회" xfId="11190"/>
    <cellStyle name="_적격 _관정단가산출(보완)" xfId="11191"/>
    <cellStyle name="_적격 _관정단가산출(보완) (version 1)" xfId="11192"/>
    <cellStyle name="_적격 _관정단가산출(보완) (version 1) (version 1)" xfId="11193"/>
    <cellStyle name="_적격 _관정단가산출(보완)R" xfId="11194"/>
    <cellStyle name="_적격 _괴산연풍2(설계공종)" xfId="11195"/>
    <cellStyle name="_적격 _괴산연풍2(설계공종)_활주로 도급내역" xfId="11196"/>
    <cellStyle name="_적격 _구룡포1" xfId="11197"/>
    <cellStyle name="_적격 _구룡포1_반곡~개야간" xfId="11198"/>
    <cellStyle name="_적격 _구룡포1차내역서" xfId="11199"/>
    <cellStyle name="_적격 _구룡포1차내역서_기성5차1회" xfId="11200"/>
    <cellStyle name="_적격 _구조물공(산말교,용수천교)" xfId="11201"/>
    <cellStyle name="_적격 _구조물공(산말교,용수천교)_설계변경승인요청(노은택지중복수량공제)" xfId="11202"/>
    <cellStyle name="_적격 _기본단가" xfId="11203"/>
    <cellStyle name="_적격 _기본단가_활주로 도급내역" xfId="11204"/>
    <cellStyle name="_적격 _기성5차1회" xfId="11205"/>
    <cellStyle name="_적격 _김천영동5공구실행" xfId="11206"/>
    <cellStyle name="_적격 _남한산성내역서1227" xfId="11207"/>
    <cellStyle name="_적격 _단가산출서" xfId="11208"/>
    <cellStyle name="_적격 _단가산출서_2004년실행-제천도담(검토중)" xfId="11209"/>
    <cellStyle name="_적격 _단가산출서_2004년실행-제천도담(검토중)_2004년실행-제천도담(승인)" xfId="11210"/>
    <cellStyle name="_적격 _단가산출서_2004년실행-제천도담(검토중)_2004년실행-제천도담(승인)_잔여실행" xfId="11211"/>
    <cellStyle name="_적격 _단가산출서_2004년실행-제천도담(검토중)_2005년실행" xfId="11212"/>
    <cellStyle name="_적격 _단가산출서_2004년실행-제천도담(검토중)_2005년실행_잔여실행" xfId="11213"/>
    <cellStyle name="_적격 _단가산출서_2004년실행-제천도담(검토중)_잔여실행" xfId="11214"/>
    <cellStyle name="_적격 _단가산출서_잔여실행" xfId="11215"/>
    <cellStyle name="_적격 _당진대전-5 설투견" xfId="11216"/>
    <cellStyle name="_적격 _당진대전-5 설투견_(#145~#161)" xfId="11217"/>
    <cellStyle name="_적격 _당진대전-5 설투견_1.공문" xfId="11218"/>
    <cellStyle name="_적격 _당진대전-5 설투견_1.공문_(#145~#161)" xfId="11219"/>
    <cellStyle name="_적격 _당진대전-5 설투견_1.공문_3.단가산출" xfId="11220"/>
    <cellStyle name="_적격 _당진대전-5 설투견_1.공문_3.단가산출(R)" xfId="11221"/>
    <cellStyle name="_적격 _당진대전-5 설투견_1.공문_3.단가산출(R)_3.단가산출" xfId="11222"/>
    <cellStyle name="_적격 _당진대전-5 설투견_1.공문_3.단가산출(R)_3.단가산출_3.단가산출" xfId="11223"/>
    <cellStyle name="_적격 _당진대전-5 설투견_1.공문_3.단가산출서" xfId="11224"/>
    <cellStyle name="_적격 _당진대전-5 설투견_1.공문_4.단가산출" xfId="11225"/>
    <cellStyle name="_적격 _당진대전-5 설투견_1.공문_관정단가산출(보완)" xfId="11226"/>
    <cellStyle name="_적격 _당진대전-5 설투견_1.공문_관정단가산출(보완) (version 1)" xfId="11227"/>
    <cellStyle name="_적격 _당진대전-5 설투견_1.공문_관정단가산출(보완) (version 1) (version 1)" xfId="11228"/>
    <cellStyle name="_적격 _당진대전-5 설투견_1.공문_관정단가산출(보완)R" xfId="11229"/>
    <cellStyle name="_적격 _당진대전-5 설투견_1.천공후항타여건보고(변경050425)" xfId="11230"/>
    <cellStyle name="_적격 _당진대전-5 설투견_1.천공후항타여건보고(변경050425)_(#145~#161)" xfId="11231"/>
    <cellStyle name="_적격 _당진대전-5 설투견_1.천공후항타여건보고(변경050425)_3.단가산출" xfId="11232"/>
    <cellStyle name="_적격 _당진대전-5 설투견_1.천공후항타여건보고(변경050425)_3.단가산출(R)" xfId="11233"/>
    <cellStyle name="_적격 _당진대전-5 설투견_1.천공후항타여건보고(변경050425)_3.단가산출(R)_3.단가산출" xfId="11234"/>
    <cellStyle name="_적격 _당진대전-5 설투견_1.천공후항타여건보고(변경050425)_3.단가산출(R)_3.단가산출_3.단가산출" xfId="11235"/>
    <cellStyle name="_적격 _당진대전-5 설투견_1.천공후항타여건보고(변경050425)_3.단가산출서" xfId="11236"/>
    <cellStyle name="_적격 _당진대전-5 설투견_1.천공후항타여건보고(변경050425)_4.단가산출" xfId="11237"/>
    <cellStyle name="_적격 _당진대전-5 설투견_1.천공후항타여건보고(변경050425)_관정단가산출(보완)" xfId="11238"/>
    <cellStyle name="_적격 _당진대전-5 설투견_1.천공후항타여건보고(변경050425)_관정단가산출(보완) (version 1)" xfId="11239"/>
    <cellStyle name="_적격 _당진대전-5 설투견_1.천공후항타여건보고(변경050425)_관정단가산출(보완) (version 1) (version 1)" xfId="11240"/>
    <cellStyle name="_적격 _당진대전-5 설투견_1.천공후항타여건보고(변경050425)_관정단가산출(보완)R" xfId="11241"/>
    <cellStyle name="_적격 _당진대전-5 설투견_3.단가산출" xfId="11242"/>
    <cellStyle name="_적격 _당진대전-5 설투견_3.단가산출(R)" xfId="11243"/>
    <cellStyle name="_적격 _당진대전-5 설투견_3.단가산출(R)_3.단가산출" xfId="11244"/>
    <cellStyle name="_적격 _당진대전-5 설투견_3.단가산출(R)_3.단가산출_3.단가산출" xfId="11245"/>
    <cellStyle name="_적격 _당진대전-5 설투견_3.단가산출서" xfId="11246"/>
    <cellStyle name="_적격 _당진대전-5 설투견_4.단가산출" xfId="11247"/>
    <cellStyle name="_적격 _당진대전-5 설투견_가시설실정보고" xfId="11248"/>
    <cellStyle name="_적격 _당진대전-5 설투견_가시설실정보고_(#145~#161)" xfId="11249"/>
    <cellStyle name="_적격 _당진대전-5 설투견_가시설실정보고_3.단가산출" xfId="11250"/>
    <cellStyle name="_적격 _당진대전-5 설투견_가시설실정보고_3.단가산출(R)" xfId="11251"/>
    <cellStyle name="_적격 _당진대전-5 설투견_가시설실정보고_3.단가산출(R)_3.단가산출" xfId="11252"/>
    <cellStyle name="_적격 _당진대전-5 설투견_가시설실정보고_3.단가산출(R)_3.단가산출_3.단가산출" xfId="11253"/>
    <cellStyle name="_적격 _당진대전-5 설투견_가시설실정보고_3.단가산출서" xfId="11254"/>
    <cellStyle name="_적격 _당진대전-5 설투견_가시설실정보고_4.단가산출" xfId="11255"/>
    <cellStyle name="_적격 _당진대전-5 설투견_가시설실정보고_관정단가산출(보완)" xfId="11256"/>
    <cellStyle name="_적격 _당진대전-5 설투견_가시설실정보고_관정단가산출(보완) (version 1)" xfId="11257"/>
    <cellStyle name="_적격 _당진대전-5 설투견_가시설실정보고_관정단가산출(보완) (version 1) (version 1)" xfId="11258"/>
    <cellStyle name="_적격 _당진대전-5 설투견_가시설실정보고_관정단가산출(보완)R" xfId="11259"/>
    <cellStyle name="_적격 _당진대전-5 설투견_공문(감리단)" xfId="11260"/>
    <cellStyle name="_적격 _당진대전-5 설투견_공문(감리단)_(#145~#161)" xfId="11261"/>
    <cellStyle name="_적격 _당진대전-5 설투견_공문(감리단)_3.단가산출" xfId="11262"/>
    <cellStyle name="_적격 _당진대전-5 설투견_공문(감리단)_3.단가산출(R)" xfId="11263"/>
    <cellStyle name="_적격 _당진대전-5 설투견_공문(감리단)_3.단가산출(R)_3.단가산출" xfId="11264"/>
    <cellStyle name="_적격 _당진대전-5 설투견_공문(감리단)_3.단가산출(R)_3.단가산출_3.단가산출" xfId="11265"/>
    <cellStyle name="_적격 _당진대전-5 설투견_공문(감리단)_3.단가산출서" xfId="11266"/>
    <cellStyle name="_적격 _당진대전-5 설투견_공문(감리단)_4.단가산출" xfId="11267"/>
    <cellStyle name="_적격 _당진대전-5 설투견_공문(감리단)_관정단가산출(보완)" xfId="11268"/>
    <cellStyle name="_적격 _당진대전-5 설투견_공문(감리단)_관정단가산출(보완) (version 1)" xfId="11269"/>
    <cellStyle name="_적격 _당진대전-5 설투견_공문(감리단)_관정단가산출(보완) (version 1) (version 1)" xfId="11270"/>
    <cellStyle name="_적격 _당진대전-5 설투견_공문(감리단)_관정단가산출(보완)R" xfId="11271"/>
    <cellStyle name="_적격 _당진대전-5 설투견_관정단가산출(보완)" xfId="11272"/>
    <cellStyle name="_적격 _당진대전-5 설투견_관정단가산출(보완) (version 1)" xfId="11273"/>
    <cellStyle name="_적격 _당진대전-5 설투견_관정단가산출(보완) (version 1) (version 1)" xfId="11274"/>
    <cellStyle name="_적격 _당진대전-5 설투견_관정단가산출(보완)R" xfId="11275"/>
    <cellStyle name="_적격 _당진대전-5 설투견_토공구조물(산하)" xfId="11276"/>
    <cellStyle name="_적격 _당진대전-5 설투견_토공구조물(산하)_(#145~#161)" xfId="11277"/>
    <cellStyle name="_적격 _당진대전-5 설투견_토공구조물(산하)_3.단가산출" xfId="11278"/>
    <cellStyle name="_적격 _당진대전-5 설투견_토공구조물(산하)_3.단가산출(R)" xfId="11279"/>
    <cellStyle name="_적격 _당진대전-5 설투견_토공구조물(산하)_3.단가산출(R)_3.단가산출" xfId="11280"/>
    <cellStyle name="_적격 _당진대전-5 설투견_토공구조물(산하)_3.단가산출(R)_3.단가산출_3.단가산출" xfId="11281"/>
    <cellStyle name="_적격 _당진대전-5 설투견_토공구조물(산하)_3.단가산출서" xfId="11282"/>
    <cellStyle name="_적격 _당진대전-5 설투견_토공구조물(산하)_4.단가산출" xfId="11283"/>
    <cellStyle name="_적격 _당진대전-5 설투견_토공구조물(산하)_관정단가산출(보완)" xfId="11284"/>
    <cellStyle name="_적격 _당진대전-5 설투견_토공구조물(산하)_관정단가산출(보완) (version 1)" xfId="11285"/>
    <cellStyle name="_적격 _당진대전-5 설투견_토공구조물(산하)_관정단가산출(보완) (version 1) (version 1)" xfId="11286"/>
    <cellStyle name="_적격 _당진대전-5 설투견_토공구조물(산하)_관정단가산출(보완)R" xfId="11287"/>
    <cellStyle name="_적격 _당초전체내역서" xfId="11288"/>
    <cellStyle name="_적격 _당초전체내역서_기성5차1회" xfId="11289"/>
    <cellStyle name="_적격 _당초전체내역서_실정보고(삼정교터파기검측)변경2" xfId="11290"/>
    <cellStyle name="_적격 _당초전체내역서_실정보고(삼정교터파기검측)변경2_기성5차1회" xfId="11291"/>
    <cellStyle name="_적격 _대치유수지수경설비-설계내역-0715" xfId="11292"/>
    <cellStyle name="_적격 _대치유수지수경설비-설계내역-0715_남한산성내역서1227" xfId="11293"/>
    <cellStyle name="_적격 _대치유수지수경설비-설계내역-0715_이수교차로주변친수시설-인공폭포설비" xfId="11294"/>
    <cellStyle name="_적격 _대치유수지수경설비-설계내역-0715_이수교차로주변친수시설-인공폭포설비_남한산성내역서1227" xfId="11295"/>
    <cellStyle name="_적격 _대치유수지수경설비-설계내역-0715_이수교차로주변친수시설-인공폭포설비-0907" xfId="11296"/>
    <cellStyle name="_적격 _대치유수지수경설비-설계내역-0715_이수교차로주변친수시설-인공폭포설비-0907_남한산성내역서1227" xfId="11297"/>
    <cellStyle name="_적격 _대치유수지수경설비-설계내역-2차발송-0811" xfId="11298"/>
    <cellStyle name="_적격 _대치유수지수경설비-설계내역-2차발송-0811_남한산성내역서1227" xfId="11299"/>
    <cellStyle name="_적격 _대치유수지수경설비-설계내역-2차발송-0811_이수교차로주변친수시설-인공폭포설비" xfId="11300"/>
    <cellStyle name="_적격 _대치유수지수경설비-설계내역-2차발송-0811_이수교차로주변친수시설-인공폭포설비_남한산성내역서1227" xfId="11301"/>
    <cellStyle name="_적격 _대치유수지수경설비-설계내역-2차발송-0811_이수교차로주변친수시설-인공폭포설비-0907" xfId="11302"/>
    <cellStyle name="_적격 _대치유수지수경설비-설계내역-2차발송-0811_이수교차로주변친수시설-인공폭포설비-0907_남한산성내역서1227" xfId="11303"/>
    <cellStyle name="_적격 _도급내역" xfId="11304"/>
    <cellStyle name="_적격 _도급내역(검토)" xfId="11305"/>
    <cellStyle name="_적격 _도급내역(검토)_도급내역(2차분수정)" xfId="11306"/>
    <cellStyle name="_적격 _도급내역(검토)_도급내역(검토)" xfId="11307"/>
    <cellStyle name="_적격 _도급내역_1.ES(전체)" xfId="11308"/>
    <cellStyle name="_적격 _도급내역_2007년 공사추진계획(136억-수정-9.20)" xfId="11309"/>
    <cellStyle name="_적격 _도급내역_2007년 공사추진계획(공구별)" xfId="11310"/>
    <cellStyle name="_적격 _도급내역_도급내역" xfId="11311"/>
    <cellStyle name="_적격 _도급내역_도급내역(1차분5억)" xfId="11312"/>
    <cellStyle name="_적격 _도급내역_도급내역(2차분200억내역분개)" xfId="11313"/>
    <cellStyle name="_적격 _도급내역_도급내역(2차분수정)" xfId="11314"/>
    <cellStyle name="_적격 _도급내역_도급내역(검토)" xfId="11315"/>
    <cellStyle name="_적격 _도급내역_도급내역(내역분개)" xfId="11316"/>
    <cellStyle name="_적격 _도급내역_도급내역(내역분개)-연습" xfId="11317"/>
    <cellStyle name="_적격 _도급내역_도급내역(수정070116)" xfId="11318"/>
    <cellStyle name="_적격 _도급내역_도급내역_도급내역(검토)" xfId="11319"/>
    <cellStyle name="_적격 _도급내역_도급내역_도급내역(검토)_도급내역(2차분수정)" xfId="11320"/>
    <cellStyle name="_적격 _도급내역_도급내역_도급내역(검토)_도급내역(검토)" xfId="11321"/>
    <cellStyle name="_적격 _도급내역_도급내역5억" xfId="11322"/>
    <cellStyle name="_적격 _도급내역_물가변동총괄표" xfId="11323"/>
    <cellStyle name="_적격 _도급내역_설계변경(전체)" xfId="11324"/>
    <cellStyle name="_적격 _도급내역_설계서(전체1회)" xfId="11325"/>
    <cellStyle name="_적격 _도급내역_설계서(전체2회)" xfId="11326"/>
    <cellStyle name="_적격 _도급내역_신진자재" xfId="11327"/>
    <cellStyle name="_적격 _도급내역_토공 구간 분개-확정" xfId="11328"/>
    <cellStyle name="_적격 _도급내역_포항 영일만항 배후도로 1차계획변경(안)" xfId="11329"/>
    <cellStyle name="_적격 _도급내역_포항 영일만항 배후도로(1차당초)" xfId="11330"/>
    <cellStyle name="_적격 _도급내역서(1차계약분)" xfId="11331"/>
    <cellStyle name="_적격 _도급내역서(1차계약분)_2003(당초변경)내역서" xfId="11332"/>
    <cellStyle name="_적격 _도급내역서(1차계약분)_2차년도분(당초변경내역서)" xfId="11333"/>
    <cellStyle name="_적격 _도급내역서(1차계약분)_2차분(3회변경)" xfId="11334"/>
    <cellStyle name="_적격 _도급내역서(1차계약분)_경기북부2차 설계변경(전체2회 2차1회) 현황(041213)" xfId="11335"/>
    <cellStyle name="_적격 _도급내역서(1차계약분)_도급내역" xfId="11336"/>
    <cellStyle name="_적격 _도급내역서(1차계약분)_도급내역(당초변경)" xfId="11337"/>
    <cellStyle name="_적격 _도급내역서(1차계약분)_설계변경시험횟수" xfId="11338"/>
    <cellStyle name="_적격 _도급내역서(1차계약분)_시험비산출" xfId="11339"/>
    <cellStyle name="_적격 _도급내역서(1차계약분)_전체(2회)ESC산출" xfId="11340"/>
    <cellStyle name="_적격 _도급내역서(1차계약분)_전체(당초변경)내역서" xfId="11341"/>
    <cellStyle name="_적격 _도급내역서(1차계약분)_전체(당초변경)내역서(2회)" xfId="11342"/>
    <cellStyle name="_적격 _도급내역서(1차계약분)_전체분(4회변경)" xfId="11343"/>
    <cellStyle name="_적격 _도급내역서(1차계약분)_전체분(5회변경)" xfId="11344"/>
    <cellStyle name="_적격 _동면장안1(조사기안)" xfId="11345"/>
    <cellStyle name="_적격 _동면장안1(조사기안)_감포실행재작성(200405)-정열" xfId="11346"/>
    <cellStyle name="_적격 _동면장안1(조사기안)_활주로 도급내역" xfId="11347"/>
    <cellStyle name="_적격 _무안광주실행(2003.03.20)" xfId="11348"/>
    <cellStyle name="_적격 _무안광주실행(2003.03.20)_감포실행재작성(200405)-정열" xfId="11349"/>
    <cellStyle name="_적격 _무안광주실행수정(2003.06.5)" xfId="11350"/>
    <cellStyle name="_적격 _무안광주실행수정(2003.06.5)_감포실행재작성(200405)-정열" xfId="11351"/>
    <cellStyle name="_적격 _무안광주실행조정(2003.04.24)" xfId="11352"/>
    <cellStyle name="_적격 _무안광주실행조정(2003.04.24)_감포실행재작성(200405)-정열" xfId="11353"/>
    <cellStyle name="_적격 _문산현장개설보고서" xfId="11354"/>
    <cellStyle name="_적격 _문산현장개설보고서_2004년실행-제천도담(검토중)" xfId="11355"/>
    <cellStyle name="_적격 _문산현장개설보고서_2004년실행-제천도담(검토중)_2004년실행-제천도담(승인)" xfId="11356"/>
    <cellStyle name="_적격 _문산현장개설보고서_2004년실행-제천도담(검토중)_2004년실행-제천도담(승인)_잔여실행" xfId="11357"/>
    <cellStyle name="_적격 _문산현장개설보고서_2004년실행-제천도담(검토중)_2005년실행" xfId="11358"/>
    <cellStyle name="_적격 _문산현장개설보고서_2004년실행-제천도담(검토중)_2005년실행_잔여실행" xfId="11359"/>
    <cellStyle name="_적격 _문산현장개설보고서_2004년실행-제천도담(검토중)_잔여실행" xfId="11360"/>
    <cellStyle name="_적격 _문산현장개설보고서_잔여실행" xfId="11361"/>
    <cellStyle name="_적격 _문산현장개설보고서_제천-도담" xfId="11362"/>
    <cellStyle name="_적격 _문산현장개설보고서_제천-도담_2004년실행-제천도담(검토중)" xfId="11363"/>
    <cellStyle name="_적격 _문산현장개설보고서_제천-도담_2004년실행-제천도담(검토중)_2004년실행-제천도담(승인)" xfId="11364"/>
    <cellStyle name="_적격 _문산현장개설보고서_제천-도담_2004년실행-제천도담(검토중)_2004년실행-제천도담(승인)_잔여실행" xfId="11365"/>
    <cellStyle name="_적격 _문산현장개설보고서_제천-도담_2004년실행-제천도담(검토중)_2005년실행" xfId="11366"/>
    <cellStyle name="_적격 _문산현장개설보고서_제천-도담_2004년실행-제천도담(검토중)_2005년실행_잔여실행" xfId="11367"/>
    <cellStyle name="_적격 _문산현장개설보고서_제천-도담_2004년실행-제천도담(검토중)_잔여실행" xfId="11368"/>
    <cellStyle name="_적격 _문산현장개설보고서_제천-도담_단가산출서" xfId="11369"/>
    <cellStyle name="_적격 _문산현장개설보고서_제천-도담_단가산출서_2004년실행-제천도담(검토중)" xfId="11370"/>
    <cellStyle name="_적격 _문산현장개설보고서_제천-도담_단가산출서_2004년실행-제천도담(검토중)_2004년실행-제천도담(승인)" xfId="11371"/>
    <cellStyle name="_적격 _문산현장개설보고서_제천-도담_단가산출서_2004년실행-제천도담(검토중)_2004년실행-제천도담(승인)_잔여실행" xfId="11372"/>
    <cellStyle name="_적격 _문산현장개설보고서_제천-도담_단가산출서_2004년실행-제천도담(검토중)_2005년실행" xfId="11373"/>
    <cellStyle name="_적격 _문산현장개설보고서_제천-도담_단가산출서_2004년실행-제천도담(검토중)_2005년실행_잔여실행" xfId="11374"/>
    <cellStyle name="_적격 _문산현장개설보고서_제천-도담_단가산출서_2004년실행-제천도담(검토중)_잔여실행" xfId="11375"/>
    <cellStyle name="_적격 _문산현장개설보고서_제천-도담_단가산출서_잔여실행" xfId="11376"/>
    <cellStyle name="_적격 _문산현장개설보고서_제천-도담_잔여실행" xfId="11377"/>
    <cellStyle name="_적격 _문산현장개설보고서_제천-도담_제천-도담" xfId="11378"/>
    <cellStyle name="_적격 _문산현장개설보고서_제천-도담_제천-도담_2004년실행-제천도담(검토중)" xfId="11379"/>
    <cellStyle name="_적격 _문산현장개설보고서_제천-도담_제천-도담_2004년실행-제천도담(검토중)_2004년실행-제천도담(승인)" xfId="11380"/>
    <cellStyle name="_적격 _문산현장개설보고서_제천-도담_제천-도담_2004년실행-제천도담(검토중)_2004년실행-제천도담(승인)_잔여실행" xfId="11381"/>
    <cellStyle name="_적격 _문산현장개설보고서_제천-도담_제천-도담_2004년실행-제천도담(검토중)_2005년실행" xfId="11382"/>
    <cellStyle name="_적격 _문산현장개설보고서_제천-도담_제천-도담_2004년실행-제천도담(검토중)_2005년실행_잔여실행" xfId="11383"/>
    <cellStyle name="_적격 _문산현장개설보고서_제천-도담_제천-도담_2004년실행-제천도담(검토중)_잔여실행" xfId="11384"/>
    <cellStyle name="_적격 _문산현장개설보고서_제천-도담_제천-도담_잔여실행" xfId="11385"/>
    <cellStyle name="_적격 _문산현장개설보고서_제천-도담_현장개설보고서(제천-도담)" xfId="11386"/>
    <cellStyle name="_적격 _문산현장개설보고서_제천-도담_현장개설보고서(제천-도담)_2004년실행-제천도담(검토중)" xfId="11387"/>
    <cellStyle name="_적격 _문산현장개설보고서_제천-도담_현장개설보고서(제천-도담)_2004년실행-제천도담(검토중)_2004년실행-제천도담(승인)" xfId="11388"/>
    <cellStyle name="_적격 _문산현장개설보고서_제천-도담_현장개설보고서(제천-도담)_2004년실행-제천도담(검토중)_2004년실행-제천도담(승인)_잔여실행" xfId="11389"/>
    <cellStyle name="_적격 _문산현장개설보고서_제천-도담_현장개설보고서(제천-도담)_2004년실행-제천도담(검토중)_2005년실행" xfId="11390"/>
    <cellStyle name="_적격 _문산현장개설보고서_제천-도담_현장개설보고서(제천-도담)_2004년실행-제천도담(검토중)_2005년실행_잔여실행" xfId="11391"/>
    <cellStyle name="_적격 _문산현장개설보고서_제천-도담_현장개설보고서(제천-도담)_2004년실행-제천도담(검토중)_잔여실행" xfId="11392"/>
    <cellStyle name="_적격 _문산현장개설보고서_제천-도담_현장개설보고서(제천-도담)_잔여실행" xfId="11393"/>
    <cellStyle name="_적격 _물량내역(김천)" xfId="11394"/>
    <cellStyle name="_적격 _물량내역(김천)_도급내역" xfId="11395"/>
    <cellStyle name="_적격 _물량내역(김천)_도급내역(검토)" xfId="11396"/>
    <cellStyle name="_적격 _물량내역(김천)_도급내역(검토)_도급내역(2차분수정)" xfId="11397"/>
    <cellStyle name="_적격 _물량내역(김천)_도급내역(검토)_도급내역(검토)" xfId="11398"/>
    <cellStyle name="_적격 _물량내역(김천)_도급내역_1.ES(전체)" xfId="11399"/>
    <cellStyle name="_적격 _물량내역(김천)_도급내역_2007년 공사추진계획(136억-수정-9.20)" xfId="11400"/>
    <cellStyle name="_적격 _물량내역(김천)_도급내역_2007년 공사추진계획(공구별)" xfId="11401"/>
    <cellStyle name="_적격 _물량내역(김천)_도급내역_도급내역" xfId="11402"/>
    <cellStyle name="_적격 _물량내역(김천)_도급내역_도급내역(1차분5억)" xfId="11403"/>
    <cellStyle name="_적격 _물량내역(김천)_도급내역_도급내역(2차분200억내역분개)" xfId="11404"/>
    <cellStyle name="_적격 _물량내역(김천)_도급내역_도급내역(2차분수정)" xfId="11405"/>
    <cellStyle name="_적격 _물량내역(김천)_도급내역_도급내역(검토)" xfId="11406"/>
    <cellStyle name="_적격 _물량내역(김천)_도급내역_도급내역(내역분개)" xfId="11407"/>
    <cellStyle name="_적격 _물량내역(김천)_도급내역_도급내역(내역분개)-연습" xfId="11408"/>
    <cellStyle name="_적격 _물량내역(김천)_도급내역_도급내역(수정070116)" xfId="11409"/>
    <cellStyle name="_적격 _물량내역(김천)_도급내역_도급내역_도급내역(검토)" xfId="11410"/>
    <cellStyle name="_적격 _물량내역(김천)_도급내역_도급내역_도급내역(검토)_도급내역(2차분수정)" xfId="11411"/>
    <cellStyle name="_적격 _물량내역(김천)_도급내역_도급내역_도급내역(검토)_도급내역(검토)" xfId="11412"/>
    <cellStyle name="_적격 _물량내역(김천)_도급내역_도급내역5억" xfId="11413"/>
    <cellStyle name="_적격 _물량내역(김천)_도급내역_물가변동총괄표" xfId="11414"/>
    <cellStyle name="_적격 _물량내역(김천)_도급내역_설계변경(전체)" xfId="11415"/>
    <cellStyle name="_적격 _물량내역(김천)_도급내역_설계서(전체1회)" xfId="11416"/>
    <cellStyle name="_적격 _물량내역(김천)_도급내역_설계서(전체2회)" xfId="11417"/>
    <cellStyle name="_적격 _물량내역(김천)_도급내역_신진자재" xfId="11418"/>
    <cellStyle name="_적격 _물량내역(김천)_도급내역_토공 구간 분개-확정" xfId="11419"/>
    <cellStyle name="_적격 _물량내역(김천)_도급내역_포항 영일만항 배후도로 1차계획변경(안)" xfId="11420"/>
    <cellStyle name="_적격 _물량내역(김천)_도급내역_포항 영일만항 배후도로(1차당초)" xfId="11421"/>
    <cellStyle name="_적격 _반곡~개야간" xfId="11422"/>
    <cellStyle name="_적격 _부대1" xfId="11423"/>
    <cellStyle name="_적격 _부대1_구조물공(산말교,용수천교)" xfId="11424"/>
    <cellStyle name="_적격 _부대1_구조물공(산말교,용수천교)_설계변경승인요청(노은택지중복수량공제)" xfId="11425"/>
    <cellStyle name="_적격 _부대1_설계변경승인요청(노은택지중복수량공제)" xfId="11426"/>
    <cellStyle name="_적격 _사본 - 2002.12 변경 설계서" xfId="11427"/>
    <cellStyle name="_적격 _사본 - 2002.12 변경 설계서_기성5차1회" xfId="11428"/>
    <cellStyle name="_적격 _사본 - 2002.12 변경 설계서_실정보고(삼정교터파기검측)변경2" xfId="11429"/>
    <cellStyle name="_적격 _사본 - 2002.12 변경 설계서_실정보고(삼정교터파기검측)변경2_기성5차1회" xfId="11430"/>
    <cellStyle name="_적격 _사본 - 2차발주설계" xfId="11431"/>
    <cellStyle name="_적격 _사본 - 2차발주설계_기성5차1회" xfId="11432"/>
    <cellStyle name="_적격 _사본 - 침매함제작장조성개략공사비10.29(낙찰율92.02%)" xfId="11433"/>
    <cellStyle name="_적격 _사본 - 침매함제작장조성개략공사비10.29(낙찰율92.02%)_임시적출장(3.25)" xfId="11434"/>
    <cellStyle name="_적격 _사본임-창원반송정수장 오존공정 도입공사(도급)-2" xfId="11435"/>
    <cellStyle name="_적격 _산출내역(전기11.21)" xfId="11436"/>
    <cellStyle name="_적격 _산출내역(전기11.21)_0.창원반송정수장 오존공정 도입공사(정수설비)-1" xfId="11437"/>
    <cellStyle name="_적격 _산출내역(전기11.21)_사본임-창원반송정수장 오존공정 도입공사(도급)-2" xfId="11438"/>
    <cellStyle name="_적격 _산출내역(전기11.21)_순공사비(전체분)_20070504_PAC 회수금삭제" xfId="11439"/>
    <cellStyle name="_적격 _산출내역(전기11.21)_순공사비(전체분)_20070504_PAC 회수금삭제_0.창원반송정수장 오존공정 도입공사(정수설비)-1" xfId="11440"/>
    <cellStyle name="_적격 _산출내역(전기11.21)_순공사비(전체분)_20070504_PAC 회수금삭제_사본임-창원반송정수장 오존공정 도입공사(도급)-2" xfId="11441"/>
    <cellStyle name="_적격 _산출내역(전기11.21)_순공사비(전체분)_20070504_PAC 회수금삭제_순공사비(전체분)_20070504_PAC 회수금삭제" xfId="11442"/>
    <cellStyle name="_적격 _산출내역(전기11.21)_순공사비(전체분)_20070504_PAC 회수금삭제_순공사비(전체분)_20070504_PAC 회수금삭제_0.창원반송정수장 오존공정 도입공사(정수설비)-1" xfId="11443"/>
    <cellStyle name="_적격 _산출내역(전기11.21)_순공사비(전체분)_20070504_PAC 회수금삭제_순공사비(전체분)_20070504_PAC 회수금삭제_사본임-창원반송정수장 오존공정 도입공사(도급)-2" xfId="11444"/>
    <cellStyle name="_적격 _산출내역(전기11.21)_순공사비(전체분)_20070504_PAC 회수금삭제_순공사비(전체분)_20070504_PAC 회수금삭제_창원반송정수장 오존공정 도입공사(도급)-2" xfId="11445"/>
    <cellStyle name="_적격 _산출내역(전기11.21)_순공사비(전체분)_20070504_PAC 회수금삭제_창원반송정수장 오존공정 도입공사(도급)-2" xfId="11446"/>
    <cellStyle name="_적격 _산출내역(전기11.21)_창원반송정수장 오존공정 도입공사(도급)-2" xfId="11447"/>
    <cellStyle name="_적격 _산출내역(전기11.21)_총괄집계및영구설비내역12.22" xfId="11448"/>
    <cellStyle name="_적격 _산출내역(전기11.21)_총괄집계및영구설비내역12.22_0.창원반송정수장 오존공정 도입공사(정수설비)-1" xfId="11449"/>
    <cellStyle name="_적격 _산출내역(전기11.21)_총괄집계및영구설비내역12.22_사본임-창원반송정수장 오존공정 도입공사(도급)-2" xfId="11450"/>
    <cellStyle name="_적격 _산출내역(전기11.21)_총괄집계및영구설비내역12.22_순공사비(전체분)_20070504_PAC 회수금삭제" xfId="11451"/>
    <cellStyle name="_적격 _산출내역(전기11.21)_총괄집계및영구설비내역12.22_순공사비(전체분)_20070504_PAC 회수금삭제_0.창원반송정수장 오존공정 도입공사(정수설비)-1" xfId="11452"/>
    <cellStyle name="_적격 _산출내역(전기11.21)_총괄집계및영구설비내역12.22_순공사비(전체분)_20070504_PAC 회수금삭제_사본임-창원반송정수장 오존공정 도입공사(도급)-2" xfId="11453"/>
    <cellStyle name="_적격 _산출내역(전기11.21)_총괄집계및영구설비내역12.22_순공사비(전체분)_20070504_PAC 회수금삭제_순공사비(전체분)_20070504_PAC 회수금삭제" xfId="11454"/>
    <cellStyle name="_적격 _산출내역(전기11.21)_총괄집계및영구설비내역12.22_순공사비(전체분)_20070504_PAC 회수금삭제_순공사비(전체분)_20070504_PAC 회수금삭제_0.창원반송정수장 오존공정 도입공사(정수설비)-1" xfId="11455"/>
    <cellStyle name="_적격 _산출내역(전기11.21)_총괄집계및영구설비내역12.22_순공사비(전체분)_20070504_PAC 회수금삭제_순공사비(전체분)_20070504_PAC 회수금삭제_사본임-창원반송정수장 오존공정 도입공사(도급)-2" xfId="11456"/>
    <cellStyle name="_적격 _산출내역(전기11.21)_총괄집계및영구설비내역12.22_순공사비(전체분)_20070504_PAC 회수금삭제_순공사비(전체분)_20070504_PAC 회수금삭제_창원반송정수장 오존공정 도입공사(도급)-2" xfId="11457"/>
    <cellStyle name="_적격 _산출내역(전기11.21)_총괄집계및영구설비내역12.22_순공사비(전체분)_20070504_PAC 회수금삭제_창원반송정수장 오존공정 도입공사(도급)-2" xfId="11458"/>
    <cellStyle name="_적격 _산출내역(전기11.21)_총괄집계및영구설비내역12.22_창원반송정수장 오존공정 도입공사(도급)-2" xfId="11459"/>
    <cellStyle name="_적격 _산출내역서(양식검토)" xfId="11460"/>
    <cellStyle name="_적격 _산출내역서(양식검토)_0.창원반송정수장 오존공정 도입공사(정수설비)-1" xfId="11461"/>
    <cellStyle name="_적격 _산출내역서(양식검토)_사본임-창원반송정수장 오존공정 도입공사(도급)-2" xfId="11462"/>
    <cellStyle name="_적격 _산출내역서(양식검토)_순공사비(전체분)_20070504_PAC 회수금삭제" xfId="11463"/>
    <cellStyle name="_적격 _산출내역서(양식검토)_순공사비(전체분)_20070504_PAC 회수금삭제_0.창원반송정수장 오존공정 도입공사(정수설비)-1" xfId="11464"/>
    <cellStyle name="_적격 _산출내역서(양식검토)_순공사비(전체분)_20070504_PAC 회수금삭제_사본임-창원반송정수장 오존공정 도입공사(도급)-2" xfId="11465"/>
    <cellStyle name="_적격 _산출내역서(양식검토)_순공사비(전체분)_20070504_PAC 회수금삭제_순공사비(전체분)_20070504_PAC 회수금삭제" xfId="11466"/>
    <cellStyle name="_적격 _산출내역서(양식검토)_순공사비(전체분)_20070504_PAC 회수금삭제_순공사비(전체분)_20070504_PAC 회수금삭제_0.창원반송정수장 오존공정 도입공사(정수설비)-1" xfId="11467"/>
    <cellStyle name="_적격 _산출내역서(양식검토)_순공사비(전체분)_20070504_PAC 회수금삭제_순공사비(전체분)_20070504_PAC 회수금삭제_사본임-창원반송정수장 오존공정 도입공사(도급)-2" xfId="11468"/>
    <cellStyle name="_적격 _산출내역서(양식검토)_순공사비(전체분)_20070504_PAC 회수금삭제_순공사비(전체분)_20070504_PAC 회수금삭제_창원반송정수장 오존공정 도입공사(도급)-2" xfId="11469"/>
    <cellStyle name="_적격 _산출내역서(양식검토)_순공사비(전체분)_20070504_PAC 회수금삭제_창원반송정수장 오존공정 도입공사(도급)-2" xfId="11470"/>
    <cellStyle name="_적격 _산출내역서(양식검토)_창원반송정수장 오존공정 도입공사(도급)-2" xfId="11471"/>
    <cellStyle name="_적격 _상무대 입찰내역 (남해낙찰)" xfId="11472"/>
    <cellStyle name="_적격 _상무대 입찰내역 (남해낙찰)_남한산성내역서1227" xfId="11473"/>
    <cellStyle name="_적격 _상무대 입찰내역 (남해낙찰)_대치유수지수경설비-설계내역-0715" xfId="11474"/>
    <cellStyle name="_적격 _상무대 입찰내역 (남해낙찰)_대치유수지수경설비-설계내역-0715_남한산성내역서1227" xfId="11475"/>
    <cellStyle name="_적격 _상무대 입찰내역 (남해낙찰)_대치유수지수경설비-설계내역-0715_이수교차로주변친수시설-인공폭포설비" xfId="11476"/>
    <cellStyle name="_적격 _상무대 입찰내역 (남해낙찰)_대치유수지수경설비-설계내역-0715_이수교차로주변친수시설-인공폭포설비_남한산성내역서1227" xfId="11477"/>
    <cellStyle name="_적격 _상무대 입찰내역 (남해낙찰)_대치유수지수경설비-설계내역-0715_이수교차로주변친수시설-인공폭포설비-0907" xfId="11478"/>
    <cellStyle name="_적격 _상무대 입찰내역 (남해낙찰)_대치유수지수경설비-설계내역-0715_이수교차로주변친수시설-인공폭포설비-0907_남한산성내역서1227" xfId="11479"/>
    <cellStyle name="_적격 _상무대 입찰내역 (남해낙찰)_대치유수지수경설비-설계내역-2차발송-0811" xfId="11480"/>
    <cellStyle name="_적격 _상무대 입찰내역 (남해낙찰)_대치유수지수경설비-설계내역-2차발송-0811_남한산성내역서1227" xfId="11481"/>
    <cellStyle name="_적격 _상무대 입찰내역 (남해낙찰)_대치유수지수경설비-설계내역-2차발송-0811_이수교차로주변친수시설-인공폭포설비" xfId="11482"/>
    <cellStyle name="_적격 _상무대 입찰내역 (남해낙찰)_대치유수지수경설비-설계내역-2차발송-0811_이수교차로주변친수시설-인공폭포설비_남한산성내역서1227" xfId="11483"/>
    <cellStyle name="_적격 _상무대 입찰내역 (남해낙찰)_대치유수지수경설비-설계내역-2차발송-0811_이수교차로주변친수시설-인공폭포설비-0907" xfId="11484"/>
    <cellStyle name="_적격 _상무대 입찰내역 (남해낙찰)_대치유수지수경설비-설계내역-2차발송-0811_이수교차로주변친수시설-인공폭포설비-0907_남한산성내역서1227" xfId="11485"/>
    <cellStyle name="_적격 _상무대 하도급사항" xfId="11486"/>
    <cellStyle name="_적격 _상무대 하도급사항_남한산성내역서1227" xfId="11487"/>
    <cellStyle name="_적격 _상무대 하도급사항_대치유수지수경설비-설계내역-0715" xfId="11488"/>
    <cellStyle name="_적격 _상무대 하도급사항_대치유수지수경설비-설계내역-0715_남한산성내역서1227" xfId="11489"/>
    <cellStyle name="_적격 _상무대 하도급사항_대치유수지수경설비-설계내역-0715_이수교차로주변친수시설-인공폭포설비" xfId="11490"/>
    <cellStyle name="_적격 _상무대 하도급사항_대치유수지수경설비-설계내역-0715_이수교차로주변친수시설-인공폭포설비_남한산성내역서1227" xfId="11491"/>
    <cellStyle name="_적격 _상무대 하도급사항_대치유수지수경설비-설계내역-0715_이수교차로주변친수시설-인공폭포설비-0907" xfId="11492"/>
    <cellStyle name="_적격 _상무대 하도급사항_대치유수지수경설비-설계내역-0715_이수교차로주변친수시설-인공폭포설비-0907_남한산성내역서1227" xfId="11493"/>
    <cellStyle name="_적격 _상무대 하도급사항_대치유수지수경설비-설계내역-2차발송-0811" xfId="11494"/>
    <cellStyle name="_적격 _상무대 하도급사항_대치유수지수경설비-설계내역-2차발송-0811_남한산성내역서1227" xfId="11495"/>
    <cellStyle name="_적격 _상무대 하도급사항_대치유수지수경설비-설계내역-2차발송-0811_이수교차로주변친수시설-인공폭포설비" xfId="11496"/>
    <cellStyle name="_적격 _상무대 하도급사항_대치유수지수경설비-설계내역-2차발송-0811_이수교차로주변친수시설-인공폭포설비_남한산성내역서1227" xfId="11497"/>
    <cellStyle name="_적격 _상무대 하도급사항_대치유수지수경설비-설계내역-2차발송-0811_이수교차로주변친수시설-인공폭포설비-0907" xfId="11498"/>
    <cellStyle name="_적격 _상무대 하도급사항_대치유수지수경설비-설계내역-2차발송-0811_이수교차로주변친수시설-인공폭포설비-0907_남한산성내역서1227" xfId="11499"/>
    <cellStyle name="_적격 _설계변경" xfId="11500"/>
    <cellStyle name="_적격 _설계변경_기성5차1회" xfId="11501"/>
    <cellStyle name="_적격 _설계변경_실정보고(삼정교터파기검측)변경2" xfId="11502"/>
    <cellStyle name="_적격 _설계변경_실정보고(삼정교터파기검측)변경2_기성5차1회" xfId="11503"/>
    <cellStyle name="_적격 _설계변경승인요청(노은택지중복수량공제)" xfId="11504"/>
    <cellStyle name="_적격 _설계설명서" xfId="11505"/>
    <cellStyle name="_적격 _설계설명서_기성5차1회" xfId="11506"/>
    <cellStyle name="_적격 _수원테크노(기안)" xfId="11507"/>
    <cellStyle name="_적격 _수원테크노(기안)_활주로 도급내역" xfId="11508"/>
    <cellStyle name="_적격 _순공사비(전체분)_20070504_PAC 회수금삭제" xfId="11509"/>
    <cellStyle name="_적격 _순공사비(전체분)_20070504_PAC 회수금삭제_0.창원반송정수장 오존공정 도입공사(정수설비)-1" xfId="11510"/>
    <cellStyle name="_적격 _순공사비(전체분)_20070504_PAC 회수금삭제_사본임-창원반송정수장 오존공정 도입공사(도급)-2" xfId="11511"/>
    <cellStyle name="_적격 _순공사비(전체분)_20070504_PAC 회수금삭제_순공사비(전체분)_20070504_PAC 회수금삭제" xfId="11512"/>
    <cellStyle name="_적격 _순공사비(전체분)_20070504_PAC 회수금삭제_순공사비(전체분)_20070504_PAC 회수금삭제_0.창원반송정수장 오존공정 도입공사(정수설비)-1" xfId="11513"/>
    <cellStyle name="_적격 _순공사비(전체분)_20070504_PAC 회수금삭제_순공사비(전체분)_20070504_PAC 회수금삭제_사본임-창원반송정수장 오존공정 도입공사(도급)-2" xfId="11514"/>
    <cellStyle name="_적격 _순공사비(전체분)_20070504_PAC 회수금삭제_순공사비(전체분)_20070504_PAC 회수금삭제_창원반송정수장 오존공정 도입공사(도급)-2" xfId="11515"/>
    <cellStyle name="_적격 _순공사비(전체분)_20070504_PAC 회수금삭제_창원반송정수장 오존공정 도입공사(도급)-2" xfId="11516"/>
    <cellStyle name="_적격 _신갈수지부대" xfId="11517"/>
    <cellStyle name="_적격 _실정보고(삼정교터파기검측)변경2" xfId="11518"/>
    <cellStyle name="_적격 _실정보고(삼정교터파기검측)변경2_기성5차1회" xfId="11519"/>
    <cellStyle name="_적격 _실행내역2001년1월변경" xfId="11520"/>
    <cellStyle name="_적격 _실행내역2001년1월변경_2003년실행양식" xfId="11521"/>
    <cellStyle name="_적격 _실행내역2001년1월변경_2003년실행양식_2004년실행-제천도담(검토중)" xfId="11522"/>
    <cellStyle name="_적격 _실행내역2001년1월변경_2003년실행양식_2004년실행-제천도담(검토중)_2004년실행-제천도담(승인)" xfId="11523"/>
    <cellStyle name="_적격 _실행내역2001년1월변경_2003년실행양식_2004년실행-제천도담(검토중)_2004년실행-제천도담(승인)_잔여실행" xfId="11524"/>
    <cellStyle name="_적격 _실행내역2001년1월변경_2003년실행양식_2004년실행-제천도담(검토중)_2005년실행" xfId="11525"/>
    <cellStyle name="_적격 _실행내역2001년1월변경_2003년실행양식_2004년실행-제천도담(검토중)_2005년실행_잔여실행" xfId="11526"/>
    <cellStyle name="_적격 _실행내역2001년1월변경_2003년실행양식_2004년실행-제천도담(검토중)_잔여실행" xfId="11527"/>
    <cellStyle name="_적격 _실행내역2001년1월변경_2003년실행양식_잔여실행" xfId="11528"/>
    <cellStyle name="_적격 _실행내역2001년1월변경_2003년실행양식_제천-도담" xfId="11529"/>
    <cellStyle name="_적격 _실행내역2001년1월변경_2003년실행양식_제천-도담_2004년실행-제천도담(검토중)" xfId="11530"/>
    <cellStyle name="_적격 _실행내역2001년1월변경_2003년실행양식_제천-도담_2004년실행-제천도담(검토중)_2004년실행-제천도담(승인)" xfId="11531"/>
    <cellStyle name="_적격 _실행내역2001년1월변경_2003년실행양식_제천-도담_2004년실행-제천도담(검토중)_2004년실행-제천도담(승인)_잔여실행" xfId="11532"/>
    <cellStyle name="_적격 _실행내역2001년1월변경_2003년실행양식_제천-도담_2004년실행-제천도담(검토중)_2005년실행" xfId="11533"/>
    <cellStyle name="_적격 _실행내역2001년1월변경_2003년실행양식_제천-도담_2004년실행-제천도담(검토중)_2005년실행_잔여실행" xfId="11534"/>
    <cellStyle name="_적격 _실행내역2001년1월변경_2003년실행양식_제천-도담_2004년실행-제천도담(검토중)_잔여실행" xfId="11535"/>
    <cellStyle name="_적격 _실행내역2001년1월변경_2003년실행양식_제천-도담_단가산출서" xfId="11536"/>
    <cellStyle name="_적격 _실행내역2001년1월변경_2003년실행양식_제천-도담_단가산출서_2004년실행-제천도담(검토중)" xfId="11537"/>
    <cellStyle name="_적격 _실행내역2001년1월변경_2003년실행양식_제천-도담_단가산출서_2004년실행-제천도담(검토중)_2004년실행-제천도담(승인)" xfId="11538"/>
    <cellStyle name="_적격 _실행내역2001년1월변경_2003년실행양식_제천-도담_단가산출서_2004년실행-제천도담(검토중)_2004년실행-제천도담(승인)_잔여실행" xfId="11539"/>
    <cellStyle name="_적격 _실행내역2001년1월변경_2003년실행양식_제천-도담_단가산출서_2004년실행-제천도담(검토중)_2005년실행" xfId="11540"/>
    <cellStyle name="_적격 _실행내역2001년1월변경_2003년실행양식_제천-도담_단가산출서_2004년실행-제천도담(검토중)_2005년실행_잔여실행" xfId="11541"/>
    <cellStyle name="_적격 _실행내역2001년1월변경_2003년실행양식_제천-도담_단가산출서_2004년실행-제천도담(검토중)_잔여실행" xfId="11542"/>
    <cellStyle name="_적격 _실행내역2001년1월변경_2003년실행양식_제천-도담_단가산출서_잔여실행" xfId="11543"/>
    <cellStyle name="_적격 _실행내역2001년1월변경_2003년실행양식_제천-도담_잔여실행" xfId="11544"/>
    <cellStyle name="_적격 _실행내역2001년1월변경_2003년실행양식_제천-도담_제천-도담" xfId="11545"/>
    <cellStyle name="_적격 _실행내역2001년1월변경_2003년실행양식_제천-도담_제천-도담_2004년실행-제천도담(검토중)" xfId="11546"/>
    <cellStyle name="_적격 _실행내역2001년1월변경_2003년실행양식_제천-도담_제천-도담_2004년실행-제천도담(검토중)_2004년실행-제천도담(승인)" xfId="11547"/>
    <cellStyle name="_적격 _실행내역2001년1월변경_2003년실행양식_제천-도담_제천-도담_2004년실행-제천도담(검토중)_2004년실행-제천도담(승인)_잔여실행" xfId="11548"/>
    <cellStyle name="_적격 _실행내역2001년1월변경_2003년실행양식_제천-도담_제천-도담_2004년실행-제천도담(검토중)_2005년실행" xfId="11549"/>
    <cellStyle name="_적격 _실행내역2001년1월변경_2003년실행양식_제천-도담_제천-도담_2004년실행-제천도담(검토중)_2005년실행_잔여실행" xfId="11550"/>
    <cellStyle name="_적격 _실행내역2001년1월변경_2003년실행양식_제천-도담_제천-도담_2004년실행-제천도담(검토중)_잔여실행" xfId="11551"/>
    <cellStyle name="_적격 _실행내역2001년1월변경_2003년실행양식_제천-도담_제천-도담_잔여실행" xfId="11552"/>
    <cellStyle name="_적격 _실행내역2001년1월변경_2003년실행양식_제천-도담_현장개설보고서(제천-도담)" xfId="11553"/>
    <cellStyle name="_적격 _실행내역2001년1월변경_2003년실행양식_제천-도담_현장개설보고서(제천-도담)_2004년실행-제천도담(검토중)" xfId="11554"/>
    <cellStyle name="_적격 _실행내역2001년1월변경_2003년실행양식_제천-도담_현장개설보고서(제천-도담)_2004년실행-제천도담(검토중)_2004년실행-제천도담(승인)" xfId="11555"/>
    <cellStyle name="_적격 _실행내역2001년1월변경_2003년실행양식_제천-도담_현장개설보고서(제천-도담)_2004년실행-제천도담(검토중)_2004년실행-제천도담(승인)_잔여실행" xfId="11556"/>
    <cellStyle name="_적격 _실행내역2001년1월변경_2003년실행양식_제천-도담_현장개설보고서(제천-도담)_2004년실행-제천도담(검토중)_2005년실행" xfId="11557"/>
    <cellStyle name="_적격 _실행내역2001년1월변경_2003년실행양식_제천-도담_현장개설보고서(제천-도담)_2004년실행-제천도담(검토중)_2005년실행_잔여실행" xfId="11558"/>
    <cellStyle name="_적격 _실행내역2001년1월변경_2003년실행양식_제천-도담_현장개설보고서(제천-도담)_2004년실행-제천도담(검토중)_잔여실행" xfId="11559"/>
    <cellStyle name="_적격 _실행내역2001년1월변경_2003년실행양식_제천-도담_현장개설보고서(제천-도담)_잔여실행" xfId="11560"/>
    <cellStyle name="_적격 _실행내역2001년1월변경_2004년실행-제천도담(검토중)" xfId="11561"/>
    <cellStyle name="_적격 _실행내역2001년1월변경_2004년실행-제천도담(검토중)_2004년실행-제천도담(승인)" xfId="11562"/>
    <cellStyle name="_적격 _실행내역2001년1월변경_2004년실행-제천도담(검토중)_2004년실행-제천도담(승인)_잔여실행" xfId="11563"/>
    <cellStyle name="_적격 _실행내역2001년1월변경_2004년실행-제천도담(검토중)_2005년실행" xfId="11564"/>
    <cellStyle name="_적격 _실행내역2001년1월변경_2004년실행-제천도담(검토중)_2005년실행_잔여실행" xfId="11565"/>
    <cellStyle name="_적격 _실행내역2001년1월변경_2004년실행-제천도담(검토중)_잔여실행" xfId="11566"/>
    <cellStyle name="_적격 _실행내역2001년1월변경_단가산출서" xfId="11567"/>
    <cellStyle name="_적격 _실행내역2001년1월변경_단가산출서_2004년실행-제천도담(검토중)" xfId="11568"/>
    <cellStyle name="_적격 _실행내역2001년1월변경_단가산출서_2004년실행-제천도담(검토중)_2004년실행-제천도담(승인)" xfId="11569"/>
    <cellStyle name="_적격 _실행내역2001년1월변경_단가산출서_2004년실행-제천도담(검토중)_2004년실행-제천도담(승인)_잔여실행" xfId="11570"/>
    <cellStyle name="_적격 _실행내역2001년1월변경_단가산출서_2004년실행-제천도담(검토중)_2005년실행" xfId="11571"/>
    <cellStyle name="_적격 _실행내역2001년1월변경_단가산출서_2004년실행-제천도담(검토중)_2005년실행_잔여실행" xfId="11572"/>
    <cellStyle name="_적격 _실행내역2001년1월변경_단가산출서_2004년실행-제천도담(검토중)_잔여실행" xfId="11573"/>
    <cellStyle name="_적격 _실행내역2001년1월변경_단가산출서_잔여실행" xfId="11574"/>
    <cellStyle name="_적격 _실행내역2001년1월변경_문산현장개설보고서" xfId="11575"/>
    <cellStyle name="_적격 _실행내역2001년1월변경_문산현장개설보고서_2004년실행-제천도담(검토중)" xfId="11576"/>
    <cellStyle name="_적격 _실행내역2001년1월변경_문산현장개설보고서_2004년실행-제천도담(검토중)_2004년실행-제천도담(승인)" xfId="11577"/>
    <cellStyle name="_적격 _실행내역2001년1월변경_문산현장개설보고서_2004년실행-제천도담(검토중)_2004년실행-제천도담(승인)_잔여실행" xfId="11578"/>
    <cellStyle name="_적격 _실행내역2001년1월변경_문산현장개설보고서_2004년실행-제천도담(검토중)_2005년실행" xfId="11579"/>
    <cellStyle name="_적격 _실행내역2001년1월변경_문산현장개설보고서_2004년실행-제천도담(검토중)_2005년실행_잔여실행" xfId="11580"/>
    <cellStyle name="_적격 _실행내역2001년1월변경_문산현장개설보고서_2004년실행-제천도담(검토중)_잔여실행" xfId="11581"/>
    <cellStyle name="_적격 _실행내역2001년1월변경_문산현장개설보고서_잔여실행" xfId="11582"/>
    <cellStyle name="_적격 _실행내역2001년1월변경_문산현장개설보고서_제천-도담" xfId="11583"/>
    <cellStyle name="_적격 _실행내역2001년1월변경_문산현장개설보고서_제천-도담_2004년실행-제천도담(검토중)" xfId="11584"/>
    <cellStyle name="_적격 _실행내역2001년1월변경_문산현장개설보고서_제천-도담_2004년실행-제천도담(검토중)_2004년실행-제천도담(승인)" xfId="11585"/>
    <cellStyle name="_적격 _실행내역2001년1월변경_문산현장개설보고서_제천-도담_2004년실행-제천도담(검토중)_2004년실행-제천도담(승인)_잔여실행" xfId="11586"/>
    <cellStyle name="_적격 _실행내역2001년1월변경_문산현장개설보고서_제천-도담_2004년실행-제천도담(검토중)_2005년실행" xfId="11587"/>
    <cellStyle name="_적격 _실행내역2001년1월변경_문산현장개설보고서_제천-도담_2004년실행-제천도담(검토중)_2005년실행_잔여실행" xfId="11588"/>
    <cellStyle name="_적격 _실행내역2001년1월변경_문산현장개설보고서_제천-도담_2004년실행-제천도담(검토중)_잔여실행" xfId="11589"/>
    <cellStyle name="_적격 _실행내역2001년1월변경_문산현장개설보고서_제천-도담_단가산출서" xfId="11590"/>
    <cellStyle name="_적격 _실행내역2001년1월변경_문산현장개설보고서_제천-도담_단가산출서_2004년실행-제천도담(검토중)" xfId="11591"/>
    <cellStyle name="_적격 _실행내역2001년1월변경_문산현장개설보고서_제천-도담_단가산출서_2004년실행-제천도담(검토중)_2004년실행-제천도담(승인)" xfId="11592"/>
    <cellStyle name="_적격 _실행내역2001년1월변경_문산현장개설보고서_제천-도담_단가산출서_2004년실행-제천도담(검토중)_2004년실행-제천도담(승인)_잔여실행" xfId="11593"/>
    <cellStyle name="_적격 _실행내역2001년1월변경_문산현장개설보고서_제천-도담_단가산출서_2004년실행-제천도담(검토중)_2005년실행" xfId="11594"/>
    <cellStyle name="_적격 _실행내역2001년1월변경_문산현장개설보고서_제천-도담_단가산출서_2004년실행-제천도담(검토중)_2005년실행_잔여실행" xfId="11595"/>
    <cellStyle name="_적격 _실행내역2001년1월변경_문산현장개설보고서_제천-도담_단가산출서_2004년실행-제천도담(검토중)_잔여실행" xfId="11596"/>
    <cellStyle name="_적격 _실행내역2001년1월변경_문산현장개설보고서_제천-도담_단가산출서_잔여실행" xfId="11597"/>
    <cellStyle name="_적격 _실행내역2001년1월변경_문산현장개설보고서_제천-도담_잔여실행" xfId="11598"/>
    <cellStyle name="_적격 _실행내역2001년1월변경_문산현장개설보고서_제천-도담_제천-도담" xfId="11599"/>
    <cellStyle name="_적격 _실행내역2001년1월변경_문산현장개설보고서_제천-도담_제천-도담_2004년실행-제천도담(검토중)" xfId="11600"/>
    <cellStyle name="_적격 _실행내역2001년1월변경_문산현장개설보고서_제천-도담_제천-도담_2004년실행-제천도담(검토중)_2004년실행-제천도담(승인)" xfId="11601"/>
    <cellStyle name="_적격 _실행내역2001년1월변경_문산현장개설보고서_제천-도담_제천-도담_2004년실행-제천도담(검토중)_2004년실행-제천도담(승인)_잔여실행" xfId="11602"/>
    <cellStyle name="_적격 _실행내역2001년1월변경_문산현장개설보고서_제천-도담_제천-도담_2004년실행-제천도담(검토중)_2005년실행" xfId="11603"/>
    <cellStyle name="_적격 _실행내역2001년1월변경_문산현장개설보고서_제천-도담_제천-도담_2004년실행-제천도담(검토중)_2005년실행_잔여실행" xfId="11604"/>
    <cellStyle name="_적격 _실행내역2001년1월변경_문산현장개설보고서_제천-도담_제천-도담_2004년실행-제천도담(검토중)_잔여실행" xfId="11605"/>
    <cellStyle name="_적격 _실행내역2001년1월변경_문산현장개설보고서_제천-도담_제천-도담_잔여실행" xfId="11606"/>
    <cellStyle name="_적격 _실행내역2001년1월변경_문산현장개설보고서_제천-도담_현장개설보고서(제천-도담)" xfId="11607"/>
    <cellStyle name="_적격 _실행내역2001년1월변경_문산현장개설보고서_제천-도담_현장개설보고서(제천-도담)_2004년실행-제천도담(검토중)" xfId="11608"/>
    <cellStyle name="_적격 _실행내역2001년1월변경_문산현장개설보고서_제천-도담_현장개설보고서(제천-도담)_2004년실행-제천도담(검토중)_2004년실행-제천도담(승인)" xfId="11609"/>
    <cellStyle name="_적격 _실행내역2001년1월변경_문산현장개설보고서_제천-도담_현장개설보고서(제천-도담)_2004년실행-제천도담(검토중)_2004년실행-제천도담(승인)_잔여실행" xfId="11610"/>
    <cellStyle name="_적격 _실행내역2001년1월변경_문산현장개설보고서_제천-도담_현장개설보고서(제천-도담)_2004년실행-제천도담(검토중)_2005년실행" xfId="11611"/>
    <cellStyle name="_적격 _실행내역2001년1월변경_문산현장개설보고서_제천-도담_현장개설보고서(제천-도담)_2004년실행-제천도담(검토중)_2005년실행_잔여실행" xfId="11612"/>
    <cellStyle name="_적격 _실행내역2001년1월변경_문산현장개설보고서_제천-도담_현장개설보고서(제천-도담)_2004년실행-제천도담(검토중)_잔여실행" xfId="11613"/>
    <cellStyle name="_적격 _실행내역2001년1월변경_문산현장개설보고서_제천-도담_현장개설보고서(제천-도담)_잔여실행" xfId="11614"/>
    <cellStyle name="_적격 _실행내역2001년1월변경_잔여실행" xfId="11615"/>
    <cellStyle name="_적격 _실행내역2001년1월변경_제천-도담" xfId="11616"/>
    <cellStyle name="_적격 _실행내역2001년1월변경_제천-도담_2004년실행-제천도담(검토중)" xfId="11617"/>
    <cellStyle name="_적격 _실행내역2001년1월변경_제천-도담_2004년실행-제천도담(검토중)_2004년실행-제천도담(승인)" xfId="11618"/>
    <cellStyle name="_적격 _실행내역2001년1월변경_제천-도담_2004년실행-제천도담(검토중)_2004년실행-제천도담(승인)_잔여실행" xfId="11619"/>
    <cellStyle name="_적격 _실행내역2001년1월변경_제천-도담_2004년실행-제천도담(검토중)_2005년실행" xfId="11620"/>
    <cellStyle name="_적격 _실행내역2001년1월변경_제천-도담_2004년실행-제천도담(검토중)_2005년실행_잔여실행" xfId="11621"/>
    <cellStyle name="_적격 _실행내역2001년1월변경_제천-도담_2004년실행-제천도담(검토중)_잔여실행" xfId="11622"/>
    <cellStyle name="_적격 _실행내역2001년1월변경_제천-도담_잔여실행" xfId="11623"/>
    <cellStyle name="_적격 _실행내역2001년1월변경_현장개설보고서(제천-도담)" xfId="11624"/>
    <cellStyle name="_적격 _실행내역2001년1월변경_현장개설보고서(제천-도담)_2004년실행-제천도담(검토중)" xfId="11625"/>
    <cellStyle name="_적격 _실행내역2001년1월변경_현장개설보고서(제천-도담)_2004년실행-제천도담(검토중)_2004년실행-제천도담(승인)" xfId="11626"/>
    <cellStyle name="_적격 _실행내역2001년1월변경_현장개설보고서(제천-도담)_2004년실행-제천도담(검토중)_2004년실행-제천도담(승인)_잔여실행" xfId="11627"/>
    <cellStyle name="_적격 _실행내역2001년1월변경_현장개설보고서(제천-도담)_2004년실행-제천도담(검토중)_2005년실행" xfId="11628"/>
    <cellStyle name="_적격 _실행내역2001년1월변경_현장개설보고서(제천-도담)_2004년실행-제천도담(검토중)_2005년실행_잔여실행" xfId="11629"/>
    <cellStyle name="_적격 _실행내역2001년1월변경_현장개설보고서(제천-도담)_2004년실행-제천도담(검토중)_잔여실행" xfId="11630"/>
    <cellStyle name="_적격 _실행내역2001년1월변경_현장개설보고서(제천-도담)_잔여실행" xfId="11631"/>
    <cellStyle name="_적격 _심층취배수 전체개략공사비(검토1020)(수량수정)" xfId="11632"/>
    <cellStyle name="_적격 _심층취배수 전체개략공사비(검토1020)(수량수정)_임시적출장(3.25)" xfId="11633"/>
    <cellStyle name="_적격 _심층취배수 전체개략공사비(검토1109)" xfId="11634"/>
    <cellStyle name="_적격 _심층취배수 전체개략공사비(검토1109)_임시적출장(3.25)" xfId="11635"/>
    <cellStyle name="_적격 _연도말정산서-2007년도(1)" xfId="11636"/>
    <cellStyle name="_적격 _영남내륙권상수도1공구(건축1)" xfId="11637"/>
    <cellStyle name="_적격 _영남내륙제1공구-작업용" xfId="11638"/>
    <cellStyle name="_적격 _용지보상비" xfId="11639"/>
    <cellStyle name="_적격 _용지보상비_기성5차1회" xfId="11640"/>
    <cellStyle name="_적격 _용지보상비_실정보고(삼정교터파기검측)변경2" xfId="11641"/>
    <cellStyle name="_적격 _용지보상비_실정보고(삼정교터파기검측)변경2_기성5차1회" xfId="11642"/>
    <cellStyle name="_적격 _울산강동-설계견적부조정(2004.06.)" xfId="11643"/>
    <cellStyle name="_적격 _원가계산서" xfId="11644"/>
    <cellStyle name="_적격 _원가계산서,총괄산출내역서-2005" xfId="11645"/>
    <cellStyle name="_적격 _원가계산서,총괄산출내역서-2005_0.창원반송정수장 오존공정 도입공사(정수설비)-1" xfId="11646"/>
    <cellStyle name="_적격 _원가계산서,총괄산출내역서-2005_사본임-창원반송정수장 오존공정 도입공사(도급)-2" xfId="11647"/>
    <cellStyle name="_적격 _원가계산서,총괄산출내역서-2005_순공사비(전체분)_20070504_PAC 회수금삭제" xfId="11648"/>
    <cellStyle name="_적격 _원가계산서,총괄산출내역서-2005_순공사비(전체분)_20070504_PAC 회수금삭제_0.창원반송정수장 오존공정 도입공사(정수설비)-1" xfId="11649"/>
    <cellStyle name="_적격 _원가계산서,총괄산출내역서-2005_순공사비(전체분)_20070504_PAC 회수금삭제_사본임-창원반송정수장 오존공정 도입공사(도급)-2" xfId="11650"/>
    <cellStyle name="_적격 _원가계산서,총괄산출내역서-2005_순공사비(전체분)_20070504_PAC 회수금삭제_순공사비(전체분)_20070504_PAC 회수금삭제" xfId="11651"/>
    <cellStyle name="_적격 _원가계산서,총괄산출내역서-2005_순공사비(전체분)_20070504_PAC 회수금삭제_순공사비(전체분)_20070504_PAC 회수금삭제_0.창원반송정수장 오존공정 도입공사(정수설비)-1" xfId="11652"/>
    <cellStyle name="_적격 _원가계산서,총괄산출내역서-2005_순공사비(전체분)_20070504_PAC 회수금삭제_순공사비(전체분)_20070504_PAC 회수금삭제_사본임-창원반송정수장 오존공정 도입공사(도급)-2" xfId="11653"/>
    <cellStyle name="_적격 _원가계산서,총괄산출내역서-2005_순공사비(전체분)_20070504_PAC 회수금삭제_순공사비(전체분)_20070504_PAC 회수금삭제_창원반송정수장 오존공정 도입공사(도급)-2" xfId="11654"/>
    <cellStyle name="_적격 _원가계산서,총괄산출내역서-2005_순공사비(전체분)_20070504_PAC 회수금삭제_창원반송정수장 오존공정 도입공사(도급)-2" xfId="11655"/>
    <cellStyle name="_적격 _원가계산서,총괄산출내역서-2005_창원반송정수장 오존공정 도입공사(도급)-2" xfId="11656"/>
    <cellStyle name="_적격 _원가계산서_0.창원반송정수장 오존공정 도입공사(정수설비)-1" xfId="11657"/>
    <cellStyle name="_적격 _원가계산서_사본임-창원반송정수장 오존공정 도입공사(도급)-2" xfId="11658"/>
    <cellStyle name="_적격 _원가계산서_순공사비(전체분)_20070504_PAC 회수금삭제" xfId="11659"/>
    <cellStyle name="_적격 _원가계산서_순공사비(전체분)_20070504_PAC 회수금삭제_0.창원반송정수장 오존공정 도입공사(정수설비)-1" xfId="11660"/>
    <cellStyle name="_적격 _원가계산서_순공사비(전체분)_20070504_PAC 회수금삭제_사본임-창원반송정수장 오존공정 도입공사(도급)-2" xfId="11661"/>
    <cellStyle name="_적격 _원가계산서_순공사비(전체분)_20070504_PAC 회수금삭제_순공사비(전체분)_20070504_PAC 회수금삭제" xfId="11662"/>
    <cellStyle name="_적격 _원가계산서_순공사비(전체분)_20070504_PAC 회수금삭제_순공사비(전체분)_20070504_PAC 회수금삭제_0.창원반송정수장 오존공정 도입공사(정수설비)-1" xfId="11663"/>
    <cellStyle name="_적격 _원가계산서_순공사비(전체분)_20070504_PAC 회수금삭제_순공사비(전체분)_20070504_PAC 회수금삭제_사본임-창원반송정수장 오존공정 도입공사(도급)-2" xfId="11664"/>
    <cellStyle name="_적격 _원가계산서_순공사비(전체분)_20070504_PAC 회수금삭제_순공사비(전체분)_20070504_PAC 회수금삭제_창원반송정수장 오존공정 도입공사(도급)-2" xfId="11665"/>
    <cellStyle name="_적격 _원가계산서_순공사비(전체분)_20070504_PAC 회수금삭제_창원반송정수장 오존공정 도입공사(도급)-2" xfId="11666"/>
    <cellStyle name="_적격 _원가계산서_창원반송정수장 오존공정 도입공사(도급)-2" xfId="11667"/>
    <cellStyle name="_적격 _원도급내역서(최초)1차공사-0512-1회" xfId="11668"/>
    <cellStyle name="_적격 _이력서(안상식)" xfId="11669"/>
    <cellStyle name="_적격 _이화삼계(공종기안)" xfId="11670"/>
    <cellStyle name="_적격 _이화삼계(공종기안)_활주로 도급내역" xfId="11671"/>
    <cellStyle name="_적격 _임시적출장(3.25)" xfId="11672"/>
    <cellStyle name="_적격 _입찰내역서(5공구)" xfId="11673"/>
    <cellStyle name="_적격 _입찰내역서(5공구)_5공구 설계변경 내역서(20040428)" xfId="11674"/>
    <cellStyle name="_적격 _잔여실행" xfId="11675"/>
    <cellStyle name="_적격 _정산설명서" xfId="11676"/>
    <cellStyle name="_적격 _제작장공사비(12.27)" xfId="11677"/>
    <cellStyle name="_적격 _제작장공사비(12.27)_임시적출장(3.25)" xfId="11678"/>
    <cellStyle name="_적격 _제천-도담" xfId="11679"/>
    <cellStyle name="_적격 _제천-도담_2004년실행-제천도담(검토중)" xfId="11680"/>
    <cellStyle name="_적격 _제천-도담_2004년실행-제천도담(검토중)_2004년실행-제천도담(승인)" xfId="11681"/>
    <cellStyle name="_적격 _제천-도담_2004년실행-제천도담(검토중)_2004년실행-제천도담(승인)_잔여실행" xfId="11682"/>
    <cellStyle name="_적격 _제천-도담_2004년실행-제천도담(검토중)_2005년실행" xfId="11683"/>
    <cellStyle name="_적격 _제천-도담_2004년실행-제천도담(검토중)_2005년실행_잔여실행" xfId="11684"/>
    <cellStyle name="_적격 _제천-도담_2004년실행-제천도담(검토중)_잔여실행" xfId="11685"/>
    <cellStyle name="_적격 _제천-도담_잔여실행" xfId="11686"/>
    <cellStyle name="_적격 _진목-2007년시행계획서" xfId="11687"/>
    <cellStyle name="_적격 _진목-2007년시행계획서(새양식)" xfId="11688"/>
    <cellStyle name="_적격 _집행" xfId="11689"/>
    <cellStyle name="_적격 _집행_구조물공(산말교,용수천교)" xfId="11690"/>
    <cellStyle name="_적격 _집행_구조물공(산말교,용수천교)_설계변경승인요청(노은택지중복수량공제)" xfId="11691"/>
    <cellStyle name="_적격 _집행_설계변경승인요청(노은택지중복수량공제)" xfId="11692"/>
    <cellStyle name="_적격 _집행갑지 " xfId="11693"/>
    <cellStyle name="_적격 _집행갑지 _(#145~#161)" xfId="11694"/>
    <cellStyle name="_적격 _집행갑지 _★이화-삼계도급실행(2003.04.11)" xfId="11695"/>
    <cellStyle name="_적격 _집행갑지 _★이화-삼계도급실행(2003.04.11)_활주로 도급내역" xfId="11696"/>
    <cellStyle name="_적격 _집행갑지 _1. 1차발주 설계설명서(설변)" xfId="11697"/>
    <cellStyle name="_적격 _집행갑지 _1. 1차발주 설계설명서(설변)_1" xfId="11698"/>
    <cellStyle name="_적격 _집행갑지 _1. 1차발주 설계설명서(설변)_1. 1차발주 설계설명서(설변)" xfId="11699"/>
    <cellStyle name="_적격 _집행갑지 _1. 1차발주 설계설명서(설변)_1. 1차발주 설계설명서(설변)_2007년도말정산서" xfId="11700"/>
    <cellStyle name="_적격 _집행갑지 _1. 1차발주 설계설명서(설변)_1. 1차발주 설계설명서(설변)_2007시행계획변경 및 연도알(3차)" xfId="11701"/>
    <cellStyle name="_적격 _집행갑지 _1. 1차발주 설계설명서(설변)_1. 1차발주 설계설명서(설변)_연도말정산서-2007년도(1)" xfId="11702"/>
    <cellStyle name="_적격 _집행갑지 _1. 1차발주 설계설명서(설변)_1. 1차발주 설계설명서(설변)_정산설명서" xfId="11703"/>
    <cellStyle name="_적격 _집행갑지 _1. 1차발주 설계설명서(설변)_1. 1차발주 설계설명서(설변)_진목-2007년시행계획서" xfId="11704"/>
    <cellStyle name="_적격 _집행갑지 _1. 1차발주 설계설명서(설변)_1. 1차발주 설계설명서(설변)_진목-2007년시행계획서(새양식)" xfId="11705"/>
    <cellStyle name="_적격 _집행갑지 _1. 1차발주 설계설명서(설변)_1. 1차발주 설계설명서(설변)_최종-2007년시행계획변경서" xfId="11706"/>
    <cellStyle name="_적격 _집행갑지 _1. 1차발주 설계설명서(설변)_1. 1차발주 설계설명서(설변)_최종-2007년시행계획변경서(샘플)" xfId="11707"/>
    <cellStyle name="_적격 _집행갑지 _1. 1차발주 설계설명서(설변)_1. 1차발주 설계설명서(설변)_최종-2007년시행계획변경서진행둥" xfId="11708"/>
    <cellStyle name="_적격 _집행갑지 _1. 1차발주 설계설명서(설변)_1_2007년도말정산서" xfId="11709"/>
    <cellStyle name="_적격 _집행갑지 _1. 1차발주 설계설명서(설변)_1_2007시행계획변경 및 연도알(3차)" xfId="11710"/>
    <cellStyle name="_적격 _집행갑지 _1. 1차발주 설계설명서(설변)_1_연도말정산서-2007년도(1)" xfId="11711"/>
    <cellStyle name="_적격 _집행갑지 _1. 1차발주 설계설명서(설변)_1_정산설명서" xfId="11712"/>
    <cellStyle name="_적격 _집행갑지 _1. 1차발주 설계설명서(설변)_1_진목-2007년시행계획서" xfId="11713"/>
    <cellStyle name="_적격 _집행갑지 _1. 1차발주 설계설명서(설변)_1_진목-2007년시행계획서(새양식)" xfId="11714"/>
    <cellStyle name="_적격 _집행갑지 _1. 1차발주 설계설명서(설변)_1_최종-2007년시행계획변경서" xfId="11715"/>
    <cellStyle name="_적격 _집행갑지 _1. 1차발주 설계설명서(설변)_1_최종-2007년시행계획변경서(샘플)" xfId="11716"/>
    <cellStyle name="_적격 _집행갑지 _1. 1차발주 설계설명서(설변)_1_최종-2007년시행계획변경서진행둥" xfId="11717"/>
    <cellStyle name="_적격 _집행갑지 _1. 1차발주 설계설명서(설변)_2007년도말정산서" xfId="11718"/>
    <cellStyle name="_적격 _집행갑지 _1. 1차발주 설계설명서(설변)_2007시행계획변경 및 연도알(3차)" xfId="11719"/>
    <cellStyle name="_적격 _집행갑지 _1. 1차발주 설계설명서(설변)_연도말정산서-2007년도(1)" xfId="11720"/>
    <cellStyle name="_적격 _집행갑지 _1. 1차발주 설계설명서(설변)_정산설명서" xfId="11721"/>
    <cellStyle name="_적격 _집행갑지 _1. 1차발주 설계설명서(설변)_진목-2007년시행계획서" xfId="11722"/>
    <cellStyle name="_적격 _집행갑지 _1. 1차발주 설계설명서(설변)_진목-2007년시행계획서(새양식)" xfId="11723"/>
    <cellStyle name="_적격 _집행갑지 _1. 1차발주 설계설명서(설변)_최종-2007년시행계획변경서" xfId="11724"/>
    <cellStyle name="_적격 _집행갑지 _1. 1차발주 설계설명서(설변)_최종-2007년시행계획변경서(샘플)" xfId="11725"/>
    <cellStyle name="_적격 _집행갑지 _1. 1차발주 설계설명서(설변)_최종-2007년시행계획변경서진행둥" xfId="11726"/>
    <cellStyle name="_적격 _집행갑지 _1.공문" xfId="11727"/>
    <cellStyle name="_적격 _집행갑지 _1.공문_(#145~#161)" xfId="11728"/>
    <cellStyle name="_적격 _집행갑지 _1.공문_3.단가산출" xfId="11729"/>
    <cellStyle name="_적격 _집행갑지 _1.공문_3.단가산출(R)" xfId="11730"/>
    <cellStyle name="_적격 _집행갑지 _1.공문_3.단가산출(R)_3.단가산출" xfId="11731"/>
    <cellStyle name="_적격 _집행갑지 _1.공문_3.단가산출(R)_3.단가산출_3.단가산출" xfId="11732"/>
    <cellStyle name="_적격 _집행갑지 _1.공문_3.단가산출서" xfId="11733"/>
    <cellStyle name="_적격 _집행갑지 _1.공문_4.단가산출" xfId="11734"/>
    <cellStyle name="_적격 _집행갑지 _1.공문_관정단가산출(보완)" xfId="11735"/>
    <cellStyle name="_적격 _집행갑지 _1.공문_관정단가산출(보완) (version 1)" xfId="11736"/>
    <cellStyle name="_적격 _집행갑지 _1.공문_관정단가산출(보완) (version 1) (version 1)" xfId="11737"/>
    <cellStyle name="_적격 _집행갑지 _1.공문_관정단가산출(보완)R" xfId="11738"/>
    <cellStyle name="_적격 _집행갑지 _1.천공후항타여건보고(변경050425)" xfId="11739"/>
    <cellStyle name="_적격 _집행갑지 _1.천공후항타여건보고(변경050425)_(#145~#161)" xfId="11740"/>
    <cellStyle name="_적격 _집행갑지 _1.천공후항타여건보고(변경050425)_3.단가산출" xfId="11741"/>
    <cellStyle name="_적격 _집행갑지 _1.천공후항타여건보고(변경050425)_3.단가산출(R)" xfId="11742"/>
    <cellStyle name="_적격 _집행갑지 _1.천공후항타여건보고(변경050425)_3.단가산출(R)_3.단가산출" xfId="11743"/>
    <cellStyle name="_적격 _집행갑지 _1.천공후항타여건보고(변경050425)_3.단가산출(R)_3.단가산출_3.단가산출" xfId="11744"/>
    <cellStyle name="_적격 _집행갑지 _1.천공후항타여건보고(변경050425)_3.단가산출서" xfId="11745"/>
    <cellStyle name="_적격 _집행갑지 _1.천공후항타여건보고(변경050425)_4.단가산출" xfId="11746"/>
    <cellStyle name="_적격 _집행갑지 _1.천공후항타여건보고(변경050425)_관정단가산출(보완)" xfId="11747"/>
    <cellStyle name="_적격 _집행갑지 _1.천공후항타여건보고(변경050425)_관정단가산출(보완) (version 1)" xfId="11748"/>
    <cellStyle name="_적격 _집행갑지 _1.천공후항타여건보고(변경050425)_관정단가산출(보완) (version 1) (version 1)" xfId="11749"/>
    <cellStyle name="_적격 _집행갑지 _1.천공후항타여건보고(변경050425)_관정단가산출(보완)R" xfId="11750"/>
    <cellStyle name="_적격 _집행갑지 _1차분 내역서" xfId="11751"/>
    <cellStyle name="_적격 _집행갑지 _1차분 내역서 by me" xfId="11752"/>
    <cellStyle name="_적격 _집행갑지 _1차분 내역서 by me_5공구 설계변경 내역서(20040428)" xfId="11753"/>
    <cellStyle name="_적격 _집행갑지 _1차분 내역서 Check 용" xfId="11754"/>
    <cellStyle name="_적격 _집행갑지 _1차분 내역서 Check 용_5공구 설계변경 내역서(20040428)" xfId="11755"/>
    <cellStyle name="_적격 _집행갑지 _1차분 내역서_5공구 설계변경 내역서(20040428)" xfId="11756"/>
    <cellStyle name="_적격 _집행갑지 _1차분착공계" xfId="11757"/>
    <cellStyle name="_적격 _집행갑지 _2002.12 변경 설계서" xfId="11758"/>
    <cellStyle name="_적격 _집행갑지 _2002.12 변경 설계서_기성5차1회" xfId="11759"/>
    <cellStyle name="_적격 _집행갑지 _2002.12 변경 설계서_실정보고(삼정교터파기검측)변경2" xfId="11760"/>
    <cellStyle name="_적격 _집행갑지 _2002.12 변경 설계서_실정보고(삼정교터파기검측)변경2_기성5차1회" xfId="11761"/>
    <cellStyle name="_적격 _집행갑지 _2002년1차 변경내역서(전체 )" xfId="11762"/>
    <cellStyle name="_적격 _집행갑지 _2002년1차 변경내역서(전체 )_기성5차1회" xfId="11763"/>
    <cellStyle name="_적격 _집행갑지 _2002년1차 변경내역서(전체 )_실정보고(삼정교터파기검측)변경2" xfId="11764"/>
    <cellStyle name="_적격 _집행갑지 _2002년1차 변경내역서(전체 )_실정보고(삼정교터파기검측)변경2_기성5차1회" xfId="11765"/>
    <cellStyle name="_적격 _집행갑지 _2003년실행양식" xfId="11766"/>
    <cellStyle name="_적격 _집행갑지 _2003년실행양식_2004년실행-제천도담(검토중)" xfId="11767"/>
    <cellStyle name="_적격 _집행갑지 _2003년실행양식_2004년실행-제천도담(검토중)_2004년실행-제천도담(승인)" xfId="11768"/>
    <cellStyle name="_적격 _집행갑지 _2003년실행양식_2004년실행-제천도담(검토중)_2004년실행-제천도담(승인)_잔여실행" xfId="11769"/>
    <cellStyle name="_적격 _집행갑지 _2003년실행양식_2004년실행-제천도담(검토중)_2005년실행" xfId="11770"/>
    <cellStyle name="_적격 _집행갑지 _2003년실행양식_2004년실행-제천도담(검토중)_2005년실행_잔여실행" xfId="11771"/>
    <cellStyle name="_적격 _집행갑지 _2003년실행양식_2004년실행-제천도담(검토중)_잔여실행" xfId="11772"/>
    <cellStyle name="_적격 _집행갑지 _2003년실행양식_잔여실행" xfId="11773"/>
    <cellStyle name="_적격 _집행갑지 _2003년실행양식_제천-도담" xfId="11774"/>
    <cellStyle name="_적격 _집행갑지 _2003년실행양식_제천-도담_2004년실행-제천도담(검토중)" xfId="11775"/>
    <cellStyle name="_적격 _집행갑지 _2003년실행양식_제천-도담_2004년실행-제천도담(검토중)_2004년실행-제천도담(승인)" xfId="11776"/>
    <cellStyle name="_적격 _집행갑지 _2003년실행양식_제천-도담_2004년실행-제천도담(검토중)_2004년실행-제천도담(승인)_잔여실행" xfId="11777"/>
    <cellStyle name="_적격 _집행갑지 _2003년실행양식_제천-도담_2004년실행-제천도담(검토중)_2005년실행" xfId="11778"/>
    <cellStyle name="_적격 _집행갑지 _2003년실행양식_제천-도담_2004년실행-제천도담(검토중)_2005년실행_잔여실행" xfId="11779"/>
    <cellStyle name="_적격 _집행갑지 _2003년실행양식_제천-도담_2004년실행-제천도담(검토중)_잔여실행" xfId="11780"/>
    <cellStyle name="_적격 _집행갑지 _2003년실행양식_제천-도담_단가산출서" xfId="11781"/>
    <cellStyle name="_적격 _집행갑지 _2003년실행양식_제천-도담_단가산출서_2004년실행-제천도담(검토중)" xfId="11782"/>
    <cellStyle name="_적격 _집행갑지 _2003년실행양식_제천-도담_단가산출서_2004년실행-제천도담(검토중)_2004년실행-제천도담(승인)" xfId="11783"/>
    <cellStyle name="_적격 _집행갑지 _2003년실행양식_제천-도담_단가산출서_2004년실행-제천도담(검토중)_2004년실행-제천도담(승인)_잔여실행" xfId="11784"/>
    <cellStyle name="_적격 _집행갑지 _2003년실행양식_제천-도담_단가산출서_2004년실행-제천도담(검토중)_2005년실행" xfId="11785"/>
    <cellStyle name="_적격 _집행갑지 _2003년실행양식_제천-도담_단가산출서_2004년실행-제천도담(검토중)_2005년실행_잔여실행" xfId="11786"/>
    <cellStyle name="_적격 _집행갑지 _2003년실행양식_제천-도담_단가산출서_2004년실행-제천도담(검토중)_잔여실행" xfId="11787"/>
    <cellStyle name="_적격 _집행갑지 _2003년실행양식_제천-도담_단가산출서_잔여실행" xfId="11788"/>
    <cellStyle name="_적격 _집행갑지 _2003년실행양식_제천-도담_잔여실행" xfId="11789"/>
    <cellStyle name="_적격 _집행갑지 _2003년실행양식_제천-도담_제천-도담" xfId="11790"/>
    <cellStyle name="_적격 _집행갑지 _2003년실행양식_제천-도담_제천-도담_2004년실행-제천도담(검토중)" xfId="11791"/>
    <cellStyle name="_적격 _집행갑지 _2003년실행양식_제천-도담_제천-도담_2004년실행-제천도담(검토중)_2004년실행-제천도담(승인)" xfId="11792"/>
    <cellStyle name="_적격 _집행갑지 _2003년실행양식_제천-도담_제천-도담_2004년실행-제천도담(검토중)_2004년실행-제천도담(승인)_잔여실행" xfId="11793"/>
    <cellStyle name="_적격 _집행갑지 _2003년실행양식_제천-도담_제천-도담_2004년실행-제천도담(검토중)_2005년실행" xfId="11794"/>
    <cellStyle name="_적격 _집행갑지 _2003년실행양식_제천-도담_제천-도담_2004년실행-제천도담(검토중)_2005년실행_잔여실행" xfId="11795"/>
    <cellStyle name="_적격 _집행갑지 _2003년실행양식_제천-도담_제천-도담_2004년실행-제천도담(검토중)_잔여실행" xfId="11796"/>
    <cellStyle name="_적격 _집행갑지 _2003년실행양식_제천-도담_제천-도담_잔여실행" xfId="11797"/>
    <cellStyle name="_적격 _집행갑지 _2003년실행양식_제천-도담_현장개설보고서(제천-도담)" xfId="11798"/>
    <cellStyle name="_적격 _집행갑지 _2003년실행양식_제천-도담_현장개설보고서(제천-도담)_2004년실행-제천도담(검토중)" xfId="11799"/>
    <cellStyle name="_적격 _집행갑지 _2003년실행양식_제천-도담_현장개설보고서(제천-도담)_2004년실행-제천도담(검토중)_2004년실행-제천도담(승인)" xfId="11800"/>
    <cellStyle name="_적격 _집행갑지 _2003년실행양식_제천-도담_현장개설보고서(제천-도담)_2004년실행-제천도담(검토중)_2004년실행-제천도담(승인)_잔여실행" xfId="11801"/>
    <cellStyle name="_적격 _집행갑지 _2003년실행양식_제천-도담_현장개설보고서(제천-도담)_2004년실행-제천도담(검토중)_2005년실행" xfId="11802"/>
    <cellStyle name="_적격 _집행갑지 _2003년실행양식_제천-도담_현장개설보고서(제천-도담)_2004년실행-제천도담(검토중)_2005년실행_잔여실행" xfId="11803"/>
    <cellStyle name="_적격 _집행갑지 _2003년실행양식_제천-도담_현장개설보고서(제천-도담)_2004년실행-제천도담(검토중)_잔여실행" xfId="11804"/>
    <cellStyle name="_적격 _집행갑지 _2003년실행양식_제천-도담_현장개설보고서(제천-도담)_잔여실행" xfId="11805"/>
    <cellStyle name="_적격 _집행갑지 _2004년실행-제천도담(검토중)" xfId="11806"/>
    <cellStyle name="_적격 _집행갑지 _2004년실행-제천도담(검토중)_2004년실행-제천도담(승인)" xfId="11807"/>
    <cellStyle name="_적격 _집행갑지 _2004년실행-제천도담(검토중)_2004년실행-제천도담(승인)_잔여실행" xfId="11808"/>
    <cellStyle name="_적격 _집행갑지 _2004년실행-제천도담(검토중)_2005년실행" xfId="11809"/>
    <cellStyle name="_적격 _집행갑지 _2004년실행-제천도담(검토중)_2005년실행_잔여실행" xfId="11810"/>
    <cellStyle name="_적격 _집행갑지 _2004년실행-제천도담(검토중)_잔여실행" xfId="11811"/>
    <cellStyle name="_적격 _집행갑지 _2007년도말정산서" xfId="11812"/>
    <cellStyle name="_적격 _집행갑지 _2007시행계획변경 및 연도알(3차)" xfId="11813"/>
    <cellStyle name="_적격 _집행갑지 _2차발주내역서" xfId="11814"/>
    <cellStyle name="_적격 _집행갑지 _2차발주내역서_기성5차1회" xfId="11815"/>
    <cellStyle name="_적격 _집행갑지 _2차발주설계" xfId="11816"/>
    <cellStyle name="_적격 _집행갑지 _2차발주설계_기성5차1회" xfId="11817"/>
    <cellStyle name="_적격 _집행갑지 _3.단가산출" xfId="11818"/>
    <cellStyle name="_적격 _집행갑지 _3.단가산출(R)" xfId="11819"/>
    <cellStyle name="_적격 _집행갑지 _3.단가산출(R)_3.단가산출" xfId="11820"/>
    <cellStyle name="_적격 _집행갑지 _3.단가산출(R)_3.단가산출_3.단가산출" xfId="11821"/>
    <cellStyle name="_적격 _집행갑지 _3.단가산출서" xfId="11822"/>
    <cellStyle name="_적격 _집행갑지 _4.단가산출" xfId="11823"/>
    <cellStyle name="_적격 _집행갑지 _ES적용내역서" xfId="11824"/>
    <cellStyle name="_적격 _집행갑지 _ES적용내역서_기성5차1회" xfId="11825"/>
    <cellStyle name="_적격 _집행갑지 _가시설실정보고" xfId="11826"/>
    <cellStyle name="_적격 _집행갑지 _가시설실정보고_(#145~#161)" xfId="11827"/>
    <cellStyle name="_적격 _집행갑지 _가시설실정보고_3.단가산출" xfId="11828"/>
    <cellStyle name="_적격 _집행갑지 _가시설실정보고_3.단가산출(R)" xfId="11829"/>
    <cellStyle name="_적격 _집행갑지 _가시설실정보고_3.단가산출(R)_3.단가산출" xfId="11830"/>
    <cellStyle name="_적격 _집행갑지 _가시설실정보고_3.단가산출(R)_3.단가산출_3.단가산출" xfId="11831"/>
    <cellStyle name="_적격 _집행갑지 _가시설실정보고_3.단가산출서" xfId="11832"/>
    <cellStyle name="_적격 _집행갑지 _가시설실정보고_4.단가산출" xfId="11833"/>
    <cellStyle name="_적격 _집행갑지 _가시설실정보고_관정단가산출(보완)" xfId="11834"/>
    <cellStyle name="_적격 _집행갑지 _가시설실정보고_관정단가산출(보완) (version 1)" xfId="11835"/>
    <cellStyle name="_적격 _집행갑지 _가시설실정보고_관정단가산출(보완) (version 1) (version 1)" xfId="11836"/>
    <cellStyle name="_적격 _집행갑지 _가시설실정보고_관정단가산출(보완)R" xfId="11837"/>
    <cellStyle name="_적격 _집행갑지 _감포실행내역-1" xfId="11838"/>
    <cellStyle name="_적격 _집행갑지 _감포실행내역-1_감포실행재작성(200405)-정열" xfId="11839"/>
    <cellStyle name="_적격 _집행갑지 _강매원흥착공계(계속비)" xfId="11840"/>
    <cellStyle name="_적격 _집행갑지 _경부고철11-1(실행)" xfId="11841"/>
    <cellStyle name="_적격 _집행갑지 _공문(감리단)" xfId="11842"/>
    <cellStyle name="_적격 _집행갑지 _공문(감리단)_(#145~#161)" xfId="11843"/>
    <cellStyle name="_적격 _집행갑지 _공문(감리단)_3.단가산출" xfId="11844"/>
    <cellStyle name="_적격 _집행갑지 _공문(감리단)_3.단가산출(R)" xfId="11845"/>
    <cellStyle name="_적격 _집행갑지 _공문(감리단)_3.단가산출(R)_3.단가산출" xfId="11846"/>
    <cellStyle name="_적격 _집행갑지 _공문(감리단)_3.단가산출(R)_3.단가산출_3.단가산출" xfId="11847"/>
    <cellStyle name="_적격 _집행갑지 _공문(감리단)_3.단가산출서" xfId="11848"/>
    <cellStyle name="_적격 _집행갑지 _공문(감리단)_4.단가산출" xfId="11849"/>
    <cellStyle name="_적격 _집행갑지 _공문(감리단)_관정단가산출(보완)" xfId="11850"/>
    <cellStyle name="_적격 _집행갑지 _공문(감리단)_관정단가산출(보완) (version 1)" xfId="11851"/>
    <cellStyle name="_적격 _집행갑지 _공문(감리단)_관정단가산출(보완) (version 1) (version 1)" xfId="11852"/>
    <cellStyle name="_적격 _집행갑지 _공문(감리단)_관정단가산출(보완)R" xfId="11853"/>
    <cellStyle name="_적격 _집행갑지 _공사비변경결재완료(설계변경)내역서" xfId="11854"/>
    <cellStyle name="_적격 _집행갑지 _공사비변경결재완료(설계변경)내역서_임시적출장(3.25)" xfId="11855"/>
    <cellStyle name="_적격 _집행갑지 _관급자재1차내역서" xfId="11856"/>
    <cellStyle name="_적격 _집행갑지 _관급자재1차내역서_기성5차1회" xfId="11857"/>
    <cellStyle name="_적격 _집행갑지 _관급자재1차내역서_실정보고(삼정교터파기검측)변경2" xfId="11858"/>
    <cellStyle name="_적격 _집행갑지 _관급자재1차내역서_실정보고(삼정교터파기검측)변경2_기성5차1회" xfId="11859"/>
    <cellStyle name="_적격 _집행갑지 _관급자재내역서" xfId="11860"/>
    <cellStyle name="_적격 _집행갑지 _관급자재내역서_기성5차1회" xfId="11861"/>
    <cellStyle name="_적격 _집행갑지 _관급자재내역서_실정보고(삼정교터파기검측)변경2" xfId="11862"/>
    <cellStyle name="_적격 _집행갑지 _관급자재내역서_실정보고(삼정교터파기검측)변경2_기성5차1회" xfId="11863"/>
    <cellStyle name="_적격 _집행갑지 _관급자재전체1차장래내역서" xfId="11864"/>
    <cellStyle name="_적격 _집행갑지 _관급자재전체1차장래내역서_기성5차1회" xfId="11865"/>
    <cellStyle name="_적격 _집행갑지 _관급자재전체1차장래내역서_실정보고(삼정교터파기검측)변경2" xfId="11866"/>
    <cellStyle name="_적격 _집행갑지 _관급자재전체1차장래내역서_실정보고(삼정교터파기검측)변경2_기성5차1회" xfId="11867"/>
    <cellStyle name="_적격 _집행갑지 _관정단가산출(보완)" xfId="11868"/>
    <cellStyle name="_적격 _집행갑지 _관정단가산출(보완) (version 1)" xfId="11869"/>
    <cellStyle name="_적격 _집행갑지 _관정단가산출(보완) (version 1) (version 1)" xfId="11870"/>
    <cellStyle name="_적격 _집행갑지 _관정단가산출(보완)R" xfId="11871"/>
    <cellStyle name="_적격 _집행갑지 _괴산연풍2(설계공종)" xfId="11872"/>
    <cellStyle name="_적격 _집행갑지 _괴산연풍2(설계공종)_활주로 도급내역" xfId="11873"/>
    <cellStyle name="_적격 _집행갑지 _구룡포1" xfId="11874"/>
    <cellStyle name="_적격 _집행갑지 _구룡포1_반곡~개야간" xfId="11875"/>
    <cellStyle name="_적격 _집행갑지 _구룡포1차내역서" xfId="11876"/>
    <cellStyle name="_적격 _집행갑지 _구룡포1차내역서_기성5차1회" xfId="11877"/>
    <cellStyle name="_적격 _집행갑지 _구조물공(산말교,용수천교)" xfId="11878"/>
    <cellStyle name="_적격 _집행갑지 _구조물공(산말교,용수천교)_설계변경승인요청(노은택지중복수량공제)" xfId="11879"/>
    <cellStyle name="_적격 _집행갑지 _기본단가" xfId="11880"/>
    <cellStyle name="_적격 _집행갑지 _기본단가_활주로 도급내역" xfId="11881"/>
    <cellStyle name="_적격 _집행갑지 _기성5차1회" xfId="11882"/>
    <cellStyle name="_적격 _집행갑지 _김천영동5공구실행" xfId="11883"/>
    <cellStyle name="_적격 _집행갑지 _남한산성내역서1227" xfId="11884"/>
    <cellStyle name="_적격 _집행갑지 _단가산출서" xfId="11885"/>
    <cellStyle name="_적격 _집행갑지 _단가산출서_2004년실행-제천도담(검토중)" xfId="11886"/>
    <cellStyle name="_적격 _집행갑지 _단가산출서_2004년실행-제천도담(검토중)_2004년실행-제천도담(승인)" xfId="11887"/>
    <cellStyle name="_적격 _집행갑지 _단가산출서_2004년실행-제천도담(검토중)_2004년실행-제천도담(승인)_잔여실행" xfId="11888"/>
    <cellStyle name="_적격 _집행갑지 _단가산출서_2004년실행-제천도담(검토중)_2005년실행" xfId="11889"/>
    <cellStyle name="_적격 _집행갑지 _단가산출서_2004년실행-제천도담(검토중)_2005년실행_잔여실행" xfId="11890"/>
    <cellStyle name="_적격 _집행갑지 _단가산출서_2004년실행-제천도담(검토중)_잔여실행" xfId="11891"/>
    <cellStyle name="_적격 _집행갑지 _단가산출서_잔여실행" xfId="11892"/>
    <cellStyle name="_적격 _집행갑지 _당진대전-5 설투견" xfId="11893"/>
    <cellStyle name="_적격 _집행갑지 _당진대전-5 설투견_(#145~#161)" xfId="11894"/>
    <cellStyle name="_적격 _집행갑지 _당진대전-5 설투견_1.공문" xfId="11895"/>
    <cellStyle name="_적격 _집행갑지 _당진대전-5 설투견_1.공문_(#145~#161)" xfId="11896"/>
    <cellStyle name="_적격 _집행갑지 _당진대전-5 설투견_1.공문_3.단가산출" xfId="11897"/>
    <cellStyle name="_적격 _집행갑지 _당진대전-5 설투견_1.공문_3.단가산출(R)" xfId="11898"/>
    <cellStyle name="_적격 _집행갑지 _당진대전-5 설투견_1.공문_3.단가산출(R)_3.단가산출" xfId="11899"/>
    <cellStyle name="_적격 _집행갑지 _당진대전-5 설투견_1.공문_3.단가산출(R)_3.단가산출_3.단가산출" xfId="11900"/>
    <cellStyle name="_적격 _집행갑지 _당진대전-5 설투견_1.공문_3.단가산출서" xfId="11901"/>
    <cellStyle name="_적격 _집행갑지 _당진대전-5 설투견_1.공문_4.단가산출" xfId="11902"/>
    <cellStyle name="_적격 _집행갑지 _당진대전-5 설투견_1.공문_관정단가산출(보완)" xfId="11903"/>
    <cellStyle name="_적격 _집행갑지 _당진대전-5 설투견_1.공문_관정단가산출(보완) (version 1)" xfId="11904"/>
    <cellStyle name="_적격 _집행갑지 _당진대전-5 설투견_1.공문_관정단가산출(보완) (version 1) (version 1)" xfId="11905"/>
    <cellStyle name="_적격 _집행갑지 _당진대전-5 설투견_1.공문_관정단가산출(보완)R" xfId="11906"/>
    <cellStyle name="_적격 _집행갑지 _당진대전-5 설투견_1.천공후항타여건보고(변경050425)" xfId="11907"/>
    <cellStyle name="_적격 _집행갑지 _당진대전-5 설투견_1.천공후항타여건보고(변경050425)_(#145~#161)" xfId="11908"/>
    <cellStyle name="_적격 _집행갑지 _당진대전-5 설투견_1.천공후항타여건보고(변경050425)_3.단가산출" xfId="11909"/>
    <cellStyle name="_적격 _집행갑지 _당진대전-5 설투견_1.천공후항타여건보고(변경050425)_3.단가산출(R)" xfId="11910"/>
    <cellStyle name="_적격 _집행갑지 _당진대전-5 설투견_1.천공후항타여건보고(변경050425)_3.단가산출(R)_3.단가산출" xfId="11911"/>
    <cellStyle name="_적격 _집행갑지 _당진대전-5 설투견_1.천공후항타여건보고(변경050425)_3.단가산출(R)_3.단가산출_3.단가산출" xfId="11912"/>
    <cellStyle name="_적격 _집행갑지 _당진대전-5 설투견_1.천공후항타여건보고(변경050425)_3.단가산출서" xfId="11913"/>
    <cellStyle name="_적격 _집행갑지 _당진대전-5 설투견_1.천공후항타여건보고(변경050425)_4.단가산출" xfId="11914"/>
    <cellStyle name="_적격 _집행갑지 _당진대전-5 설투견_1.천공후항타여건보고(변경050425)_관정단가산출(보완)" xfId="11915"/>
    <cellStyle name="_적격 _집행갑지 _당진대전-5 설투견_1.천공후항타여건보고(변경050425)_관정단가산출(보완) (version 1)" xfId="11916"/>
    <cellStyle name="_적격 _집행갑지 _당진대전-5 설투견_1.천공후항타여건보고(변경050425)_관정단가산출(보완) (version 1) (version 1)" xfId="11917"/>
    <cellStyle name="_적격 _집행갑지 _당진대전-5 설투견_1.천공후항타여건보고(변경050425)_관정단가산출(보완)R" xfId="11918"/>
    <cellStyle name="_적격 _집행갑지 _당진대전-5 설투견_3.단가산출" xfId="11919"/>
    <cellStyle name="_적격 _집행갑지 _당진대전-5 설투견_3.단가산출(R)" xfId="11920"/>
    <cellStyle name="_적격 _집행갑지 _당진대전-5 설투견_3.단가산출(R)_3.단가산출" xfId="11921"/>
    <cellStyle name="_적격 _집행갑지 _당진대전-5 설투견_3.단가산출(R)_3.단가산출_3.단가산출" xfId="11922"/>
    <cellStyle name="_적격 _집행갑지 _당진대전-5 설투견_3.단가산출서" xfId="11923"/>
    <cellStyle name="_적격 _집행갑지 _당진대전-5 설투견_4.단가산출" xfId="11924"/>
    <cellStyle name="_적격 _집행갑지 _당진대전-5 설투견_가시설실정보고" xfId="11925"/>
    <cellStyle name="_적격 _집행갑지 _당진대전-5 설투견_가시설실정보고_(#145~#161)" xfId="11926"/>
    <cellStyle name="_적격 _집행갑지 _당진대전-5 설투견_가시설실정보고_3.단가산출" xfId="11927"/>
    <cellStyle name="_적격 _집행갑지 _당진대전-5 설투견_가시설실정보고_3.단가산출(R)" xfId="11928"/>
    <cellStyle name="_적격 _집행갑지 _당진대전-5 설투견_가시설실정보고_3.단가산출(R)_3.단가산출" xfId="11929"/>
    <cellStyle name="_적격 _집행갑지 _당진대전-5 설투견_가시설실정보고_3.단가산출(R)_3.단가산출_3.단가산출" xfId="11930"/>
    <cellStyle name="_적격 _집행갑지 _당진대전-5 설투견_가시설실정보고_3.단가산출서" xfId="11931"/>
    <cellStyle name="_적격 _집행갑지 _당진대전-5 설투견_가시설실정보고_4.단가산출" xfId="11932"/>
    <cellStyle name="_적격 _집행갑지 _당진대전-5 설투견_가시설실정보고_관정단가산출(보완)" xfId="11933"/>
    <cellStyle name="_적격 _집행갑지 _당진대전-5 설투견_가시설실정보고_관정단가산출(보완) (version 1)" xfId="11934"/>
    <cellStyle name="_적격 _집행갑지 _당진대전-5 설투견_가시설실정보고_관정단가산출(보완) (version 1) (version 1)" xfId="11935"/>
    <cellStyle name="_적격 _집행갑지 _당진대전-5 설투견_가시설실정보고_관정단가산출(보완)R" xfId="11936"/>
    <cellStyle name="_적격 _집행갑지 _당진대전-5 설투견_공문(감리단)" xfId="11937"/>
    <cellStyle name="_적격 _집행갑지 _당진대전-5 설투견_공문(감리단)_(#145~#161)" xfId="11938"/>
    <cellStyle name="_적격 _집행갑지 _당진대전-5 설투견_공문(감리단)_3.단가산출" xfId="11939"/>
    <cellStyle name="_적격 _집행갑지 _당진대전-5 설투견_공문(감리단)_3.단가산출(R)" xfId="11940"/>
    <cellStyle name="_적격 _집행갑지 _당진대전-5 설투견_공문(감리단)_3.단가산출(R)_3.단가산출" xfId="11941"/>
    <cellStyle name="_적격 _집행갑지 _당진대전-5 설투견_공문(감리단)_3.단가산출(R)_3.단가산출_3.단가산출" xfId="11942"/>
    <cellStyle name="_적격 _집행갑지 _당진대전-5 설투견_공문(감리단)_3.단가산출서" xfId="11943"/>
    <cellStyle name="_적격 _집행갑지 _당진대전-5 설투견_공문(감리단)_4.단가산출" xfId="11944"/>
    <cellStyle name="_적격 _집행갑지 _당진대전-5 설투견_공문(감리단)_관정단가산출(보완)" xfId="11945"/>
    <cellStyle name="_적격 _집행갑지 _당진대전-5 설투견_공문(감리단)_관정단가산출(보완) (version 1)" xfId="11946"/>
    <cellStyle name="_적격 _집행갑지 _당진대전-5 설투견_공문(감리단)_관정단가산출(보완) (version 1) (version 1)" xfId="11947"/>
    <cellStyle name="_적격 _집행갑지 _당진대전-5 설투견_공문(감리단)_관정단가산출(보완)R" xfId="11948"/>
    <cellStyle name="_적격 _집행갑지 _당진대전-5 설투견_관정단가산출(보완)" xfId="11949"/>
    <cellStyle name="_적격 _집행갑지 _당진대전-5 설투견_관정단가산출(보완) (version 1)" xfId="11950"/>
    <cellStyle name="_적격 _집행갑지 _당진대전-5 설투견_관정단가산출(보완) (version 1) (version 1)" xfId="11951"/>
    <cellStyle name="_적격 _집행갑지 _당진대전-5 설투견_관정단가산출(보완)R" xfId="11952"/>
    <cellStyle name="_적격 _집행갑지 _당진대전-5 설투견_토공구조물(산하)" xfId="11953"/>
    <cellStyle name="_적격 _집행갑지 _당진대전-5 설투견_토공구조물(산하)_(#145~#161)" xfId="11954"/>
    <cellStyle name="_적격 _집행갑지 _당진대전-5 설투견_토공구조물(산하)_3.단가산출" xfId="11955"/>
    <cellStyle name="_적격 _집행갑지 _당진대전-5 설투견_토공구조물(산하)_3.단가산출(R)" xfId="11956"/>
    <cellStyle name="_적격 _집행갑지 _당진대전-5 설투견_토공구조물(산하)_3.단가산출(R)_3.단가산출" xfId="11957"/>
    <cellStyle name="_적격 _집행갑지 _당진대전-5 설투견_토공구조물(산하)_3.단가산출(R)_3.단가산출_3.단가산출" xfId="11958"/>
    <cellStyle name="_적격 _집행갑지 _당진대전-5 설투견_토공구조물(산하)_3.단가산출서" xfId="11959"/>
    <cellStyle name="_적격 _집행갑지 _당진대전-5 설투견_토공구조물(산하)_4.단가산출" xfId="11960"/>
    <cellStyle name="_적격 _집행갑지 _당진대전-5 설투견_토공구조물(산하)_관정단가산출(보완)" xfId="11961"/>
    <cellStyle name="_적격 _집행갑지 _당진대전-5 설투견_토공구조물(산하)_관정단가산출(보완) (version 1)" xfId="11962"/>
    <cellStyle name="_적격 _집행갑지 _당진대전-5 설투견_토공구조물(산하)_관정단가산출(보완) (version 1) (version 1)" xfId="11963"/>
    <cellStyle name="_적격 _집행갑지 _당진대전-5 설투견_토공구조물(산하)_관정단가산출(보완)R" xfId="11964"/>
    <cellStyle name="_적격 _집행갑지 _당초전체내역서" xfId="11965"/>
    <cellStyle name="_적격 _집행갑지 _당초전체내역서_기성5차1회" xfId="11966"/>
    <cellStyle name="_적격 _집행갑지 _당초전체내역서_실정보고(삼정교터파기검측)변경2" xfId="11967"/>
    <cellStyle name="_적격 _집행갑지 _당초전체내역서_실정보고(삼정교터파기검측)변경2_기성5차1회" xfId="11968"/>
    <cellStyle name="_적격 _집행갑지 _대치유수지수경설비-설계내역-0715" xfId="11969"/>
    <cellStyle name="_적격 _집행갑지 _대치유수지수경설비-설계내역-0715_남한산성내역서1227" xfId="11970"/>
    <cellStyle name="_적격 _집행갑지 _대치유수지수경설비-설계내역-0715_이수교차로주변친수시설-인공폭포설비" xfId="11971"/>
    <cellStyle name="_적격 _집행갑지 _대치유수지수경설비-설계내역-0715_이수교차로주변친수시설-인공폭포설비_남한산성내역서1227" xfId="11972"/>
    <cellStyle name="_적격 _집행갑지 _대치유수지수경설비-설계내역-0715_이수교차로주변친수시설-인공폭포설비-0907" xfId="11973"/>
    <cellStyle name="_적격 _집행갑지 _대치유수지수경설비-설계내역-0715_이수교차로주변친수시설-인공폭포설비-0907_남한산성내역서1227" xfId="11974"/>
    <cellStyle name="_적격 _집행갑지 _대치유수지수경설비-설계내역-2차발송-0811" xfId="11975"/>
    <cellStyle name="_적격 _집행갑지 _대치유수지수경설비-설계내역-2차발송-0811_남한산성내역서1227" xfId="11976"/>
    <cellStyle name="_적격 _집행갑지 _대치유수지수경설비-설계내역-2차발송-0811_이수교차로주변친수시설-인공폭포설비" xfId="11977"/>
    <cellStyle name="_적격 _집행갑지 _대치유수지수경설비-설계내역-2차발송-0811_이수교차로주변친수시설-인공폭포설비_남한산성내역서1227" xfId="11978"/>
    <cellStyle name="_적격 _집행갑지 _대치유수지수경설비-설계내역-2차발송-0811_이수교차로주변친수시설-인공폭포설비-0907" xfId="11979"/>
    <cellStyle name="_적격 _집행갑지 _대치유수지수경설비-설계내역-2차발송-0811_이수교차로주변친수시설-인공폭포설비-0907_남한산성내역서1227" xfId="11980"/>
    <cellStyle name="_적격 _집행갑지 _도급내역" xfId="11981"/>
    <cellStyle name="_적격 _집행갑지 _도급내역(검토)" xfId="11982"/>
    <cellStyle name="_적격 _집행갑지 _도급내역(검토)_도급내역(2차분수정)" xfId="11983"/>
    <cellStyle name="_적격 _집행갑지 _도급내역(검토)_도급내역(검토)" xfId="11984"/>
    <cellStyle name="_적격 _집행갑지 _도급내역_1.ES(전체)" xfId="11985"/>
    <cellStyle name="_적격 _집행갑지 _도급내역_2007년 공사추진계획(136억-수정-9.20)" xfId="11986"/>
    <cellStyle name="_적격 _집행갑지 _도급내역_2007년 공사추진계획(공구별)" xfId="11987"/>
    <cellStyle name="_적격 _집행갑지 _도급내역_도급내역" xfId="11988"/>
    <cellStyle name="_적격 _집행갑지 _도급내역_도급내역(1차분5억)" xfId="11989"/>
    <cellStyle name="_적격 _집행갑지 _도급내역_도급내역(2차분200억내역분개)" xfId="11990"/>
    <cellStyle name="_적격 _집행갑지 _도급내역_도급내역(2차분수정)" xfId="11991"/>
    <cellStyle name="_적격 _집행갑지 _도급내역_도급내역(검토)" xfId="11992"/>
    <cellStyle name="_적격 _집행갑지 _도급내역_도급내역(내역분개)" xfId="11993"/>
    <cellStyle name="_적격 _집행갑지 _도급내역_도급내역(내역분개)-연습" xfId="11994"/>
    <cellStyle name="_적격 _집행갑지 _도급내역_도급내역(수정070116)" xfId="11995"/>
    <cellStyle name="_적격 _집행갑지 _도급내역_도급내역_도급내역(검토)" xfId="11996"/>
    <cellStyle name="_적격 _집행갑지 _도급내역_도급내역_도급내역(검토)_도급내역(2차분수정)" xfId="11997"/>
    <cellStyle name="_적격 _집행갑지 _도급내역_도급내역_도급내역(검토)_도급내역(검토)" xfId="11998"/>
    <cellStyle name="_적격 _집행갑지 _도급내역_도급내역5억" xfId="11999"/>
    <cellStyle name="_적격 _집행갑지 _도급내역_물가변동총괄표" xfId="12000"/>
    <cellStyle name="_적격 _집행갑지 _도급내역_설계변경(전체)" xfId="12001"/>
    <cellStyle name="_적격 _집행갑지 _도급내역_설계서(전체1회)" xfId="12002"/>
    <cellStyle name="_적격 _집행갑지 _도급내역_설계서(전체2회)" xfId="12003"/>
    <cellStyle name="_적격 _집행갑지 _도급내역_신진자재" xfId="12004"/>
    <cellStyle name="_적격 _집행갑지 _도급내역_토공 구간 분개-확정" xfId="12005"/>
    <cellStyle name="_적격 _집행갑지 _도급내역_포항 영일만항 배후도로 1차계획변경(안)" xfId="12006"/>
    <cellStyle name="_적격 _집행갑지 _도급내역_포항 영일만항 배후도로(1차당초)" xfId="12007"/>
    <cellStyle name="_적격 _집행갑지 _도급내역서(1차계약분)" xfId="12008"/>
    <cellStyle name="_적격 _집행갑지 _도급내역서(1차계약분)_2003(당초변경)내역서" xfId="12009"/>
    <cellStyle name="_적격 _집행갑지 _도급내역서(1차계약분)_2차년도분(당초변경내역서)" xfId="12010"/>
    <cellStyle name="_적격 _집행갑지 _도급내역서(1차계약분)_2차분(3회변경)" xfId="12011"/>
    <cellStyle name="_적격 _집행갑지 _도급내역서(1차계약분)_경기북부2차 설계변경(전체2회 2차1회) 현황(041213)" xfId="12012"/>
    <cellStyle name="_적격 _집행갑지 _도급내역서(1차계약분)_도급내역" xfId="12013"/>
    <cellStyle name="_적격 _집행갑지 _도급내역서(1차계약분)_도급내역(당초변경)" xfId="12014"/>
    <cellStyle name="_적격 _집행갑지 _도급내역서(1차계약분)_설계변경시험횟수" xfId="12015"/>
    <cellStyle name="_적격 _집행갑지 _도급내역서(1차계약분)_시험비산출" xfId="12016"/>
    <cellStyle name="_적격 _집행갑지 _도급내역서(1차계약분)_전체(2회)ESC산출" xfId="12017"/>
    <cellStyle name="_적격 _집행갑지 _도급내역서(1차계약분)_전체(당초변경)내역서" xfId="12018"/>
    <cellStyle name="_적격 _집행갑지 _도급내역서(1차계약분)_전체(당초변경)내역서(2회)" xfId="12019"/>
    <cellStyle name="_적격 _집행갑지 _도급내역서(1차계약분)_전체분(4회변경)" xfId="12020"/>
    <cellStyle name="_적격 _집행갑지 _도급내역서(1차계약분)_전체분(5회변경)" xfId="12021"/>
    <cellStyle name="_적격 _집행갑지 _동면장안1(조사기안)" xfId="12022"/>
    <cellStyle name="_적격 _집행갑지 _동면장안1(조사기안)_감포실행재작성(200405)-정열" xfId="12023"/>
    <cellStyle name="_적격 _집행갑지 _동면장안1(조사기안)_활주로 도급내역" xfId="12024"/>
    <cellStyle name="_적격 _집행갑지 _무안광주실행(2003.03.20)" xfId="12025"/>
    <cellStyle name="_적격 _집행갑지 _무안광주실행(2003.03.20)_감포실행재작성(200405)-정열" xfId="12026"/>
    <cellStyle name="_적격 _집행갑지 _무안광주실행수정(2003.06.5)" xfId="12027"/>
    <cellStyle name="_적격 _집행갑지 _무안광주실행수정(2003.06.5)_감포실행재작성(200405)-정열" xfId="12028"/>
    <cellStyle name="_적격 _집행갑지 _무안광주실행조정(2003.04.24)" xfId="12029"/>
    <cellStyle name="_적격 _집행갑지 _무안광주실행조정(2003.04.24)_감포실행재작성(200405)-정열" xfId="12030"/>
    <cellStyle name="_적격 _집행갑지 _문산현장개설보고서" xfId="12031"/>
    <cellStyle name="_적격 _집행갑지 _문산현장개설보고서_2004년실행-제천도담(검토중)" xfId="12032"/>
    <cellStyle name="_적격 _집행갑지 _문산현장개설보고서_2004년실행-제천도담(검토중)_2004년실행-제천도담(승인)" xfId="12033"/>
    <cellStyle name="_적격 _집행갑지 _문산현장개설보고서_2004년실행-제천도담(검토중)_2004년실행-제천도담(승인)_잔여실행" xfId="12034"/>
    <cellStyle name="_적격 _집행갑지 _문산현장개설보고서_2004년실행-제천도담(검토중)_2005년실행" xfId="12035"/>
    <cellStyle name="_적격 _집행갑지 _문산현장개설보고서_2004년실행-제천도담(검토중)_2005년실행_잔여실행" xfId="12036"/>
    <cellStyle name="_적격 _집행갑지 _문산현장개설보고서_2004년실행-제천도담(검토중)_잔여실행" xfId="12037"/>
    <cellStyle name="_적격 _집행갑지 _문산현장개설보고서_잔여실행" xfId="12038"/>
    <cellStyle name="_적격 _집행갑지 _문산현장개설보고서_제천-도담" xfId="12039"/>
    <cellStyle name="_적격 _집행갑지 _문산현장개설보고서_제천-도담_2004년실행-제천도담(검토중)" xfId="12040"/>
    <cellStyle name="_적격 _집행갑지 _문산현장개설보고서_제천-도담_2004년실행-제천도담(검토중)_2004년실행-제천도담(승인)" xfId="12041"/>
    <cellStyle name="_적격 _집행갑지 _문산현장개설보고서_제천-도담_2004년실행-제천도담(검토중)_2004년실행-제천도담(승인)_잔여실행" xfId="12042"/>
    <cellStyle name="_적격 _집행갑지 _문산현장개설보고서_제천-도담_2004년실행-제천도담(검토중)_2005년실행" xfId="12043"/>
    <cellStyle name="_적격 _집행갑지 _문산현장개설보고서_제천-도담_2004년실행-제천도담(검토중)_2005년실행_잔여실행" xfId="12044"/>
    <cellStyle name="_적격 _집행갑지 _문산현장개설보고서_제천-도담_2004년실행-제천도담(검토중)_잔여실행" xfId="12045"/>
    <cellStyle name="_적격 _집행갑지 _문산현장개설보고서_제천-도담_단가산출서" xfId="12046"/>
    <cellStyle name="_적격 _집행갑지 _문산현장개설보고서_제천-도담_단가산출서_2004년실행-제천도담(검토중)" xfId="12047"/>
    <cellStyle name="_적격 _집행갑지 _문산현장개설보고서_제천-도담_단가산출서_2004년실행-제천도담(검토중)_2004년실행-제천도담(승인)" xfId="12048"/>
    <cellStyle name="_적격 _집행갑지 _문산현장개설보고서_제천-도담_단가산출서_2004년실행-제천도담(검토중)_2004년실행-제천도담(승인)_잔여실행" xfId="12049"/>
    <cellStyle name="_적격 _집행갑지 _문산현장개설보고서_제천-도담_단가산출서_2004년실행-제천도담(검토중)_2005년실행" xfId="12050"/>
    <cellStyle name="_적격 _집행갑지 _문산현장개설보고서_제천-도담_단가산출서_2004년실행-제천도담(검토중)_2005년실행_잔여실행" xfId="12051"/>
    <cellStyle name="_적격 _집행갑지 _문산현장개설보고서_제천-도담_단가산출서_2004년실행-제천도담(검토중)_잔여실행" xfId="12052"/>
    <cellStyle name="_적격 _집행갑지 _문산현장개설보고서_제천-도담_단가산출서_잔여실행" xfId="12053"/>
    <cellStyle name="_적격 _집행갑지 _문산현장개설보고서_제천-도담_잔여실행" xfId="12054"/>
    <cellStyle name="_적격 _집행갑지 _문산현장개설보고서_제천-도담_제천-도담" xfId="12055"/>
    <cellStyle name="_적격 _집행갑지 _문산현장개설보고서_제천-도담_제천-도담_2004년실행-제천도담(검토중)" xfId="12056"/>
    <cellStyle name="_적격 _집행갑지 _문산현장개설보고서_제천-도담_제천-도담_2004년실행-제천도담(검토중)_2004년실행-제천도담(승인)" xfId="12057"/>
    <cellStyle name="_적격 _집행갑지 _문산현장개설보고서_제천-도담_제천-도담_2004년실행-제천도담(검토중)_2004년실행-제천도담(승인)_잔여실행" xfId="12058"/>
    <cellStyle name="_적격 _집행갑지 _문산현장개설보고서_제천-도담_제천-도담_2004년실행-제천도담(검토중)_2005년실행" xfId="12059"/>
    <cellStyle name="_적격 _집행갑지 _문산현장개설보고서_제천-도담_제천-도담_2004년실행-제천도담(검토중)_2005년실행_잔여실행" xfId="12060"/>
    <cellStyle name="_적격 _집행갑지 _문산현장개설보고서_제천-도담_제천-도담_2004년실행-제천도담(검토중)_잔여실행" xfId="12061"/>
    <cellStyle name="_적격 _집행갑지 _문산현장개설보고서_제천-도담_제천-도담_잔여실행" xfId="12062"/>
    <cellStyle name="_적격 _집행갑지 _문산현장개설보고서_제천-도담_현장개설보고서(제천-도담)" xfId="12063"/>
    <cellStyle name="_적격 _집행갑지 _문산현장개설보고서_제천-도담_현장개설보고서(제천-도담)_2004년실행-제천도담(검토중)" xfId="12064"/>
    <cellStyle name="_적격 _집행갑지 _문산현장개설보고서_제천-도담_현장개설보고서(제천-도담)_2004년실행-제천도담(검토중)_2004년실행-제천도담(승인)" xfId="12065"/>
    <cellStyle name="_적격 _집행갑지 _문산현장개설보고서_제천-도담_현장개설보고서(제천-도담)_2004년실행-제천도담(검토중)_2004년실행-제천도담(승인)_잔여실행" xfId="12066"/>
    <cellStyle name="_적격 _집행갑지 _문산현장개설보고서_제천-도담_현장개설보고서(제천-도담)_2004년실행-제천도담(검토중)_2005년실행" xfId="12067"/>
    <cellStyle name="_적격 _집행갑지 _문산현장개설보고서_제천-도담_현장개설보고서(제천-도담)_2004년실행-제천도담(검토중)_2005년실행_잔여실행" xfId="12068"/>
    <cellStyle name="_적격 _집행갑지 _문산현장개설보고서_제천-도담_현장개설보고서(제천-도담)_2004년실행-제천도담(검토중)_잔여실행" xfId="12069"/>
    <cellStyle name="_적격 _집행갑지 _문산현장개설보고서_제천-도담_현장개설보고서(제천-도담)_잔여실행" xfId="12070"/>
    <cellStyle name="_적격 _집행갑지 _물량내역(김천)" xfId="12071"/>
    <cellStyle name="_적격 _집행갑지 _물량내역(김천)_도급내역" xfId="12072"/>
    <cellStyle name="_적격 _집행갑지 _물량내역(김천)_도급내역(검토)" xfId="12073"/>
    <cellStyle name="_적격 _집행갑지 _물량내역(김천)_도급내역(검토)_도급내역(2차분수정)" xfId="12074"/>
    <cellStyle name="_적격 _집행갑지 _물량내역(김천)_도급내역(검토)_도급내역(검토)" xfId="12075"/>
    <cellStyle name="_적격 _집행갑지 _물량내역(김천)_도급내역_1.ES(전체)" xfId="12076"/>
    <cellStyle name="_적격 _집행갑지 _물량내역(김천)_도급내역_2007년 공사추진계획(136억-수정-9.20)" xfId="12077"/>
    <cellStyle name="_적격 _집행갑지 _물량내역(김천)_도급내역_2007년 공사추진계획(공구별)" xfId="12078"/>
    <cellStyle name="_적격 _집행갑지 _물량내역(김천)_도급내역_도급내역" xfId="12079"/>
    <cellStyle name="_적격 _집행갑지 _물량내역(김천)_도급내역_도급내역(1차분5억)" xfId="12080"/>
    <cellStyle name="_적격 _집행갑지 _물량내역(김천)_도급내역_도급내역(2차분200억내역분개)" xfId="12081"/>
    <cellStyle name="_적격 _집행갑지 _물량내역(김천)_도급내역_도급내역(2차분수정)" xfId="12082"/>
    <cellStyle name="_적격 _집행갑지 _물량내역(김천)_도급내역_도급내역(검토)" xfId="12083"/>
    <cellStyle name="_적격 _집행갑지 _물량내역(김천)_도급내역_도급내역(내역분개)" xfId="12084"/>
    <cellStyle name="_적격 _집행갑지 _물량내역(김천)_도급내역_도급내역(내역분개)-연습" xfId="12085"/>
    <cellStyle name="_적격 _집행갑지 _물량내역(김천)_도급내역_도급내역(수정070116)" xfId="12086"/>
    <cellStyle name="_적격 _집행갑지 _물량내역(김천)_도급내역_도급내역_도급내역(검토)" xfId="12087"/>
    <cellStyle name="_적격 _집행갑지 _물량내역(김천)_도급내역_도급내역_도급내역(검토)_도급내역(2차분수정)" xfId="12088"/>
    <cellStyle name="_적격 _집행갑지 _물량내역(김천)_도급내역_도급내역_도급내역(검토)_도급내역(검토)" xfId="12089"/>
    <cellStyle name="_적격 _집행갑지 _물량내역(김천)_도급내역_도급내역5억" xfId="12090"/>
    <cellStyle name="_적격 _집행갑지 _물량내역(김천)_도급내역_물가변동총괄표" xfId="12091"/>
    <cellStyle name="_적격 _집행갑지 _물량내역(김천)_도급내역_설계변경(전체)" xfId="12092"/>
    <cellStyle name="_적격 _집행갑지 _물량내역(김천)_도급내역_설계서(전체1회)" xfId="12093"/>
    <cellStyle name="_적격 _집행갑지 _물량내역(김천)_도급내역_설계서(전체2회)" xfId="12094"/>
    <cellStyle name="_적격 _집행갑지 _물량내역(김천)_도급내역_신진자재" xfId="12095"/>
    <cellStyle name="_적격 _집행갑지 _물량내역(김천)_도급내역_토공 구간 분개-확정" xfId="12096"/>
    <cellStyle name="_적격 _집행갑지 _물량내역(김천)_도급내역_포항 영일만항 배후도로 1차계획변경(안)" xfId="12097"/>
    <cellStyle name="_적격 _집행갑지 _물량내역(김천)_도급내역_포항 영일만항 배후도로(1차당초)" xfId="12098"/>
    <cellStyle name="_적격 _집행갑지 _반곡~개야간" xfId="12099"/>
    <cellStyle name="_적격 _집행갑지 _사본 - 2002.12 변경 설계서" xfId="12100"/>
    <cellStyle name="_적격 _집행갑지 _사본 - 2002.12 변경 설계서_기성5차1회" xfId="12101"/>
    <cellStyle name="_적격 _집행갑지 _사본 - 2002.12 변경 설계서_실정보고(삼정교터파기검측)변경2" xfId="12102"/>
    <cellStyle name="_적격 _집행갑지 _사본 - 2002.12 변경 설계서_실정보고(삼정교터파기검측)변경2_기성5차1회" xfId="12103"/>
    <cellStyle name="_적격 _집행갑지 _사본 - 2차발주설계" xfId="12104"/>
    <cellStyle name="_적격 _집행갑지 _사본 - 2차발주설계_기성5차1회" xfId="12105"/>
    <cellStyle name="_적격 _집행갑지 _사본 - 침매함제작장조성개략공사비10.29(낙찰율92.02%)" xfId="12106"/>
    <cellStyle name="_적격 _집행갑지 _사본 - 침매함제작장조성개략공사비10.29(낙찰율92.02%)_임시적출장(3.25)" xfId="12107"/>
    <cellStyle name="_적격 _집행갑지 _상무대 입찰내역 (남해낙찰)" xfId="12108"/>
    <cellStyle name="_적격 _집행갑지 _상무대 입찰내역 (남해낙찰)_남한산성내역서1227" xfId="12109"/>
    <cellStyle name="_적격 _집행갑지 _상무대 입찰내역 (남해낙찰)_대치유수지수경설비-설계내역-0715" xfId="12110"/>
    <cellStyle name="_적격 _집행갑지 _상무대 입찰내역 (남해낙찰)_대치유수지수경설비-설계내역-0715_남한산성내역서1227" xfId="12111"/>
    <cellStyle name="_적격 _집행갑지 _상무대 입찰내역 (남해낙찰)_대치유수지수경설비-설계내역-0715_이수교차로주변친수시설-인공폭포설비" xfId="12112"/>
    <cellStyle name="_적격 _집행갑지 _상무대 입찰내역 (남해낙찰)_대치유수지수경설비-설계내역-0715_이수교차로주변친수시설-인공폭포설비_남한산성내역서1227" xfId="12113"/>
    <cellStyle name="_적격 _집행갑지 _상무대 입찰내역 (남해낙찰)_대치유수지수경설비-설계내역-0715_이수교차로주변친수시설-인공폭포설비-0907" xfId="12114"/>
    <cellStyle name="_적격 _집행갑지 _상무대 입찰내역 (남해낙찰)_대치유수지수경설비-설계내역-0715_이수교차로주변친수시설-인공폭포설비-0907_남한산성내역서1227" xfId="12115"/>
    <cellStyle name="_적격 _집행갑지 _상무대 입찰내역 (남해낙찰)_대치유수지수경설비-설계내역-2차발송-0811" xfId="12116"/>
    <cellStyle name="_적격 _집행갑지 _상무대 입찰내역 (남해낙찰)_대치유수지수경설비-설계내역-2차발송-0811_남한산성내역서1227" xfId="12117"/>
    <cellStyle name="_적격 _집행갑지 _상무대 입찰내역 (남해낙찰)_대치유수지수경설비-설계내역-2차발송-0811_이수교차로주변친수시설-인공폭포설비" xfId="12118"/>
    <cellStyle name="_적격 _집행갑지 _상무대 입찰내역 (남해낙찰)_대치유수지수경설비-설계내역-2차발송-0811_이수교차로주변친수시설-인공폭포설비_남한산성내역서1227" xfId="12119"/>
    <cellStyle name="_적격 _집행갑지 _상무대 입찰내역 (남해낙찰)_대치유수지수경설비-설계내역-2차발송-0811_이수교차로주변친수시설-인공폭포설비-0907" xfId="12120"/>
    <cellStyle name="_적격 _집행갑지 _상무대 입찰내역 (남해낙찰)_대치유수지수경설비-설계내역-2차발송-0811_이수교차로주변친수시설-인공폭포설비-0907_남한산성내역서1227" xfId="12121"/>
    <cellStyle name="_적격 _집행갑지 _상무대 하도급사항" xfId="12122"/>
    <cellStyle name="_적격 _집행갑지 _상무대 하도급사항_남한산성내역서1227" xfId="12123"/>
    <cellStyle name="_적격 _집행갑지 _상무대 하도급사항_대치유수지수경설비-설계내역-0715" xfId="12124"/>
    <cellStyle name="_적격 _집행갑지 _상무대 하도급사항_대치유수지수경설비-설계내역-0715_남한산성내역서1227" xfId="12125"/>
    <cellStyle name="_적격 _집행갑지 _상무대 하도급사항_대치유수지수경설비-설계내역-0715_이수교차로주변친수시설-인공폭포설비" xfId="12126"/>
    <cellStyle name="_적격 _집행갑지 _상무대 하도급사항_대치유수지수경설비-설계내역-0715_이수교차로주변친수시설-인공폭포설비_남한산성내역서1227" xfId="12127"/>
    <cellStyle name="_적격 _집행갑지 _상무대 하도급사항_대치유수지수경설비-설계내역-0715_이수교차로주변친수시설-인공폭포설비-0907" xfId="12128"/>
    <cellStyle name="_적격 _집행갑지 _상무대 하도급사항_대치유수지수경설비-설계내역-0715_이수교차로주변친수시설-인공폭포설비-0907_남한산성내역서1227" xfId="12129"/>
    <cellStyle name="_적격 _집행갑지 _상무대 하도급사항_대치유수지수경설비-설계내역-2차발송-0811" xfId="12130"/>
    <cellStyle name="_적격 _집행갑지 _상무대 하도급사항_대치유수지수경설비-설계내역-2차발송-0811_남한산성내역서1227" xfId="12131"/>
    <cellStyle name="_적격 _집행갑지 _상무대 하도급사항_대치유수지수경설비-설계내역-2차발송-0811_이수교차로주변친수시설-인공폭포설비" xfId="12132"/>
    <cellStyle name="_적격 _집행갑지 _상무대 하도급사항_대치유수지수경설비-설계내역-2차발송-0811_이수교차로주변친수시설-인공폭포설비_남한산성내역서1227" xfId="12133"/>
    <cellStyle name="_적격 _집행갑지 _상무대 하도급사항_대치유수지수경설비-설계내역-2차발송-0811_이수교차로주변친수시설-인공폭포설비-0907" xfId="12134"/>
    <cellStyle name="_적격 _집행갑지 _상무대 하도급사항_대치유수지수경설비-설계내역-2차발송-0811_이수교차로주변친수시설-인공폭포설비-0907_남한산성내역서1227" xfId="12135"/>
    <cellStyle name="_적격 _집행갑지 _설계변경" xfId="12136"/>
    <cellStyle name="_적격 _집행갑지 _설계변경_기성5차1회" xfId="12137"/>
    <cellStyle name="_적격 _집행갑지 _설계변경_실정보고(삼정교터파기검측)변경2" xfId="12138"/>
    <cellStyle name="_적격 _집행갑지 _설계변경_실정보고(삼정교터파기검측)변경2_기성5차1회" xfId="12139"/>
    <cellStyle name="_적격 _집행갑지 _설계변경승인요청(노은택지중복수량공제)" xfId="12140"/>
    <cellStyle name="_적격 _집행갑지 _설계설명서" xfId="12141"/>
    <cellStyle name="_적격 _집행갑지 _설계설명서_기성5차1회" xfId="12142"/>
    <cellStyle name="_적격 _집행갑지 _수원테크노(기안)" xfId="12143"/>
    <cellStyle name="_적격 _집행갑지 _수원테크노(기안)_활주로 도급내역" xfId="12144"/>
    <cellStyle name="_적격 _집행갑지 _신갈수지부대" xfId="12145"/>
    <cellStyle name="_적격 _집행갑지 _실정보고(삼정교터파기검측)변경2" xfId="12146"/>
    <cellStyle name="_적격 _집행갑지 _실정보고(삼정교터파기검측)변경2_기성5차1회" xfId="12147"/>
    <cellStyle name="_적격 _집행갑지 _실행내역2001년1월변경" xfId="12148"/>
    <cellStyle name="_적격 _집행갑지 _실행내역2001년1월변경_2003년실행양식" xfId="12149"/>
    <cellStyle name="_적격 _집행갑지 _실행내역2001년1월변경_2003년실행양식_2004년실행-제천도담(검토중)" xfId="12150"/>
    <cellStyle name="_적격 _집행갑지 _실행내역2001년1월변경_2003년실행양식_2004년실행-제천도담(검토중)_2004년실행-제천도담(승인)" xfId="12151"/>
    <cellStyle name="_적격 _집행갑지 _실행내역2001년1월변경_2003년실행양식_2004년실행-제천도담(검토중)_2004년실행-제천도담(승인)_잔여실행" xfId="12152"/>
    <cellStyle name="_적격 _집행갑지 _실행내역2001년1월변경_2003년실행양식_2004년실행-제천도담(검토중)_2005년실행" xfId="12153"/>
    <cellStyle name="_적격 _집행갑지 _실행내역2001년1월변경_2003년실행양식_2004년실행-제천도담(검토중)_2005년실행_잔여실행" xfId="12154"/>
    <cellStyle name="_적격 _집행갑지 _실행내역2001년1월변경_2003년실행양식_2004년실행-제천도담(검토중)_잔여실행" xfId="12155"/>
    <cellStyle name="_적격 _집행갑지 _실행내역2001년1월변경_2003년실행양식_잔여실행" xfId="12156"/>
    <cellStyle name="_적격 _집행갑지 _실행내역2001년1월변경_2003년실행양식_제천-도담" xfId="12157"/>
    <cellStyle name="_적격 _집행갑지 _실행내역2001년1월변경_2003년실행양식_제천-도담_2004년실행-제천도담(검토중)" xfId="12158"/>
    <cellStyle name="_적격 _집행갑지 _실행내역2001년1월변경_2003년실행양식_제천-도담_2004년실행-제천도담(검토중)_2004년실행-제천도담(승인)" xfId="12159"/>
    <cellStyle name="_적격 _집행갑지 _실행내역2001년1월변경_2003년실행양식_제천-도담_2004년실행-제천도담(검토중)_2004년실행-제천도담(승인)_잔여실행" xfId="12160"/>
    <cellStyle name="_적격 _집행갑지 _실행내역2001년1월변경_2003년실행양식_제천-도담_2004년실행-제천도담(검토중)_2005년실행" xfId="12161"/>
    <cellStyle name="_적격 _집행갑지 _실행내역2001년1월변경_2003년실행양식_제천-도담_2004년실행-제천도담(검토중)_2005년실행_잔여실행" xfId="12162"/>
    <cellStyle name="_적격 _집행갑지 _실행내역2001년1월변경_2003년실행양식_제천-도담_2004년실행-제천도담(검토중)_잔여실행" xfId="12163"/>
    <cellStyle name="_적격 _집행갑지 _실행내역2001년1월변경_2003년실행양식_제천-도담_단가산출서" xfId="12164"/>
    <cellStyle name="_적격 _집행갑지 _실행내역2001년1월변경_2003년실행양식_제천-도담_단가산출서_2004년실행-제천도담(검토중)" xfId="12165"/>
    <cellStyle name="_적격 _집행갑지 _실행내역2001년1월변경_2003년실행양식_제천-도담_단가산출서_2004년실행-제천도담(검토중)_2004년실행-제천도담(승인)" xfId="12166"/>
    <cellStyle name="_적격 _집행갑지 _실행내역2001년1월변경_2003년실행양식_제천-도담_단가산출서_2004년실행-제천도담(검토중)_2004년실행-제천도담(승인)_잔여실행" xfId="12167"/>
    <cellStyle name="_적격 _집행갑지 _실행내역2001년1월변경_2003년실행양식_제천-도담_단가산출서_2004년실행-제천도담(검토중)_2005년실행" xfId="12168"/>
    <cellStyle name="_적격 _집행갑지 _실행내역2001년1월변경_2003년실행양식_제천-도담_단가산출서_2004년실행-제천도담(검토중)_2005년실행_잔여실행" xfId="12169"/>
    <cellStyle name="_적격 _집행갑지 _실행내역2001년1월변경_2003년실행양식_제천-도담_단가산출서_2004년실행-제천도담(검토중)_잔여실행" xfId="12170"/>
    <cellStyle name="_적격 _집행갑지 _실행내역2001년1월변경_2003년실행양식_제천-도담_단가산출서_잔여실행" xfId="12171"/>
    <cellStyle name="_적격 _집행갑지 _실행내역2001년1월변경_2003년실행양식_제천-도담_잔여실행" xfId="12172"/>
    <cellStyle name="_적격 _집행갑지 _실행내역2001년1월변경_2003년실행양식_제천-도담_제천-도담" xfId="12173"/>
    <cellStyle name="_적격 _집행갑지 _실행내역2001년1월변경_2003년실행양식_제천-도담_제천-도담_2004년실행-제천도담(검토중)" xfId="12174"/>
    <cellStyle name="_적격 _집행갑지 _실행내역2001년1월변경_2003년실행양식_제천-도담_제천-도담_2004년실행-제천도담(검토중)_2004년실행-제천도담(승인)" xfId="12175"/>
    <cellStyle name="_적격 _집행갑지 _실행내역2001년1월변경_2003년실행양식_제천-도담_제천-도담_2004년실행-제천도담(검토중)_2004년실행-제천도담(승인)_잔여실행" xfId="12176"/>
    <cellStyle name="_적격 _집행갑지 _실행내역2001년1월변경_2003년실행양식_제천-도담_제천-도담_2004년실행-제천도담(검토중)_2005년실행" xfId="12177"/>
    <cellStyle name="_적격 _집행갑지 _실행내역2001년1월변경_2003년실행양식_제천-도담_제천-도담_2004년실행-제천도담(검토중)_2005년실행_잔여실행" xfId="12178"/>
    <cellStyle name="_적격 _집행갑지 _실행내역2001년1월변경_2003년실행양식_제천-도담_제천-도담_2004년실행-제천도담(검토중)_잔여실행" xfId="12179"/>
    <cellStyle name="_적격 _집행갑지 _실행내역2001년1월변경_2003년실행양식_제천-도담_제천-도담_잔여실행" xfId="12180"/>
    <cellStyle name="_적격 _집행갑지 _실행내역2001년1월변경_2003년실행양식_제천-도담_현장개설보고서(제천-도담)" xfId="12181"/>
    <cellStyle name="_적격 _집행갑지 _실행내역2001년1월변경_2003년실행양식_제천-도담_현장개설보고서(제천-도담)_2004년실행-제천도담(검토중)" xfId="12182"/>
    <cellStyle name="_적격 _집행갑지 _실행내역2001년1월변경_2003년실행양식_제천-도담_현장개설보고서(제천-도담)_2004년실행-제천도담(검토중)_2004년실행-제천도담(승인)" xfId="12183"/>
    <cellStyle name="_적격 _집행갑지 _실행내역2001년1월변경_2003년실행양식_제천-도담_현장개설보고서(제천-도담)_2004년실행-제천도담(검토중)_2004년실행-제천도담(승인)_잔여실행" xfId="12184"/>
    <cellStyle name="_적격 _집행갑지 _실행내역2001년1월변경_2003년실행양식_제천-도담_현장개설보고서(제천-도담)_2004년실행-제천도담(검토중)_2005년실행" xfId="12185"/>
    <cellStyle name="_적격 _집행갑지 _실행내역2001년1월변경_2003년실행양식_제천-도담_현장개설보고서(제천-도담)_2004년실행-제천도담(검토중)_2005년실행_잔여실행" xfId="12186"/>
    <cellStyle name="_적격 _집행갑지 _실행내역2001년1월변경_2003년실행양식_제천-도담_현장개설보고서(제천-도담)_2004년실행-제천도담(검토중)_잔여실행" xfId="12187"/>
    <cellStyle name="_적격 _집행갑지 _실행내역2001년1월변경_2003년실행양식_제천-도담_현장개설보고서(제천-도담)_잔여실행" xfId="12188"/>
    <cellStyle name="_적격 _집행갑지 _실행내역2001년1월변경_2004년실행-제천도담(검토중)" xfId="12189"/>
    <cellStyle name="_적격 _집행갑지 _실행내역2001년1월변경_2004년실행-제천도담(검토중)_2004년실행-제천도담(승인)" xfId="12190"/>
    <cellStyle name="_적격 _집행갑지 _실행내역2001년1월변경_2004년실행-제천도담(검토중)_2004년실행-제천도담(승인)_잔여실행" xfId="12191"/>
    <cellStyle name="_적격 _집행갑지 _실행내역2001년1월변경_2004년실행-제천도담(검토중)_2005년실행" xfId="12192"/>
    <cellStyle name="_적격 _집행갑지 _실행내역2001년1월변경_2004년실행-제천도담(검토중)_2005년실행_잔여실행" xfId="12193"/>
    <cellStyle name="_적격 _집행갑지 _실행내역2001년1월변경_2004년실행-제천도담(검토중)_잔여실행" xfId="12194"/>
    <cellStyle name="_적격 _집행갑지 _실행내역2001년1월변경_단가산출서" xfId="12195"/>
    <cellStyle name="_적격 _집행갑지 _실행내역2001년1월변경_단가산출서_2004년실행-제천도담(검토중)" xfId="12196"/>
    <cellStyle name="_적격 _집행갑지 _실행내역2001년1월변경_단가산출서_2004년실행-제천도담(검토중)_2004년실행-제천도담(승인)" xfId="12197"/>
    <cellStyle name="_적격 _집행갑지 _실행내역2001년1월변경_단가산출서_2004년실행-제천도담(검토중)_2004년실행-제천도담(승인)_잔여실행" xfId="12198"/>
    <cellStyle name="_적격 _집행갑지 _실행내역2001년1월변경_단가산출서_2004년실행-제천도담(검토중)_2005년실행" xfId="12199"/>
    <cellStyle name="_적격 _집행갑지 _실행내역2001년1월변경_단가산출서_2004년실행-제천도담(검토중)_2005년실행_잔여실행" xfId="12200"/>
    <cellStyle name="_적격 _집행갑지 _실행내역2001년1월변경_단가산출서_2004년실행-제천도담(검토중)_잔여실행" xfId="12201"/>
    <cellStyle name="_적격 _집행갑지 _실행내역2001년1월변경_단가산출서_잔여실행" xfId="12202"/>
    <cellStyle name="_적격 _집행갑지 _실행내역2001년1월변경_문산현장개설보고서" xfId="12203"/>
    <cellStyle name="_적격 _집행갑지 _실행내역2001년1월변경_문산현장개설보고서_2004년실행-제천도담(검토중)" xfId="12204"/>
    <cellStyle name="_적격 _집행갑지 _실행내역2001년1월변경_문산현장개설보고서_2004년실행-제천도담(검토중)_2004년실행-제천도담(승인)" xfId="12205"/>
    <cellStyle name="_적격 _집행갑지 _실행내역2001년1월변경_문산현장개설보고서_2004년실행-제천도담(검토중)_2004년실행-제천도담(승인)_잔여실행" xfId="12206"/>
    <cellStyle name="_적격 _집행갑지 _실행내역2001년1월변경_문산현장개설보고서_2004년실행-제천도담(검토중)_2005년실행" xfId="12207"/>
    <cellStyle name="_적격 _집행갑지 _실행내역2001년1월변경_문산현장개설보고서_2004년실행-제천도담(검토중)_2005년실행_잔여실행" xfId="12208"/>
    <cellStyle name="_적격 _집행갑지 _실행내역2001년1월변경_문산현장개설보고서_2004년실행-제천도담(검토중)_잔여실행" xfId="12209"/>
    <cellStyle name="_적격 _집행갑지 _실행내역2001년1월변경_문산현장개설보고서_잔여실행" xfId="12210"/>
    <cellStyle name="_적격 _집행갑지 _실행내역2001년1월변경_문산현장개설보고서_제천-도담" xfId="12211"/>
    <cellStyle name="_적격 _집행갑지 _실행내역2001년1월변경_문산현장개설보고서_제천-도담_2004년실행-제천도담(검토중)" xfId="12212"/>
    <cellStyle name="_적격 _집행갑지 _실행내역2001년1월변경_문산현장개설보고서_제천-도담_2004년실행-제천도담(검토중)_2004년실행-제천도담(승인)" xfId="12213"/>
    <cellStyle name="_적격 _집행갑지 _실행내역2001년1월변경_문산현장개설보고서_제천-도담_2004년실행-제천도담(검토중)_2004년실행-제천도담(승인)_잔여실행" xfId="12214"/>
    <cellStyle name="_적격 _집행갑지 _실행내역2001년1월변경_문산현장개설보고서_제천-도담_2004년실행-제천도담(검토중)_2005년실행" xfId="12215"/>
    <cellStyle name="_적격 _집행갑지 _실행내역2001년1월변경_문산현장개설보고서_제천-도담_2004년실행-제천도담(검토중)_2005년실행_잔여실행" xfId="12216"/>
    <cellStyle name="_적격 _집행갑지 _실행내역2001년1월변경_문산현장개설보고서_제천-도담_2004년실행-제천도담(검토중)_잔여실행" xfId="12217"/>
    <cellStyle name="_적격 _집행갑지 _실행내역2001년1월변경_문산현장개설보고서_제천-도담_단가산출서" xfId="12218"/>
    <cellStyle name="_적격 _집행갑지 _실행내역2001년1월변경_문산현장개설보고서_제천-도담_단가산출서_2004년실행-제천도담(검토중)" xfId="12219"/>
    <cellStyle name="_적격 _집행갑지 _실행내역2001년1월변경_문산현장개설보고서_제천-도담_단가산출서_2004년실행-제천도담(검토중)_2004년실행-제천도담(승인)" xfId="12220"/>
    <cellStyle name="_적격 _집행갑지 _실행내역2001년1월변경_문산현장개설보고서_제천-도담_단가산출서_2004년실행-제천도담(검토중)_2004년실행-제천도담(승인)_잔여실행" xfId="12221"/>
    <cellStyle name="_적격 _집행갑지 _실행내역2001년1월변경_문산현장개설보고서_제천-도담_단가산출서_2004년실행-제천도담(검토중)_2005년실행" xfId="12222"/>
    <cellStyle name="_적격 _집행갑지 _실행내역2001년1월변경_문산현장개설보고서_제천-도담_단가산출서_2004년실행-제천도담(검토중)_2005년실행_잔여실행" xfId="12223"/>
    <cellStyle name="_적격 _집행갑지 _실행내역2001년1월변경_문산현장개설보고서_제천-도담_단가산출서_2004년실행-제천도담(검토중)_잔여실행" xfId="12224"/>
    <cellStyle name="_적격 _집행갑지 _실행내역2001년1월변경_문산현장개설보고서_제천-도담_단가산출서_잔여실행" xfId="12225"/>
    <cellStyle name="_적격 _집행갑지 _실행내역2001년1월변경_문산현장개설보고서_제천-도담_잔여실행" xfId="12226"/>
    <cellStyle name="_적격 _집행갑지 _실행내역2001년1월변경_문산현장개설보고서_제천-도담_제천-도담" xfId="12227"/>
    <cellStyle name="_적격 _집행갑지 _실행내역2001년1월변경_문산현장개설보고서_제천-도담_제천-도담_2004년실행-제천도담(검토중)" xfId="12228"/>
    <cellStyle name="_적격 _집행갑지 _실행내역2001년1월변경_문산현장개설보고서_제천-도담_제천-도담_2004년실행-제천도담(검토중)_2004년실행-제천도담(승인)" xfId="12229"/>
    <cellStyle name="_적격 _집행갑지 _실행내역2001년1월변경_문산현장개설보고서_제천-도담_제천-도담_2004년실행-제천도담(검토중)_2004년실행-제천도담(승인)_잔여실행" xfId="12230"/>
    <cellStyle name="_적격 _집행갑지 _실행내역2001년1월변경_문산현장개설보고서_제천-도담_제천-도담_2004년실행-제천도담(검토중)_2005년실행" xfId="12231"/>
    <cellStyle name="_적격 _집행갑지 _실행내역2001년1월변경_문산현장개설보고서_제천-도담_제천-도담_2004년실행-제천도담(검토중)_2005년실행_잔여실행" xfId="12232"/>
    <cellStyle name="_적격 _집행갑지 _실행내역2001년1월변경_문산현장개설보고서_제천-도담_제천-도담_2004년실행-제천도담(검토중)_잔여실행" xfId="12233"/>
    <cellStyle name="_적격 _집행갑지 _실행내역2001년1월변경_문산현장개설보고서_제천-도담_제천-도담_잔여실행" xfId="12234"/>
    <cellStyle name="_적격 _집행갑지 _실행내역2001년1월변경_문산현장개설보고서_제천-도담_현장개설보고서(제천-도담)" xfId="12235"/>
    <cellStyle name="_적격 _집행갑지 _실행내역2001년1월변경_문산현장개설보고서_제천-도담_현장개설보고서(제천-도담)_2004년실행-제천도담(검토중)" xfId="12236"/>
    <cellStyle name="_적격 _집행갑지 _실행내역2001년1월변경_문산현장개설보고서_제천-도담_현장개설보고서(제천-도담)_2004년실행-제천도담(검토중)_2004년실행-제천도담(승인)" xfId="12237"/>
    <cellStyle name="_적격 _집행갑지 _실행내역2001년1월변경_문산현장개설보고서_제천-도담_현장개설보고서(제천-도담)_2004년실행-제천도담(검토중)_2004년실행-제천도담(승인)_잔여실행" xfId="12238"/>
    <cellStyle name="_적격 _집행갑지 _실행내역2001년1월변경_문산현장개설보고서_제천-도담_현장개설보고서(제천-도담)_2004년실행-제천도담(검토중)_2005년실행" xfId="12239"/>
    <cellStyle name="_적격 _집행갑지 _실행내역2001년1월변경_문산현장개설보고서_제천-도담_현장개설보고서(제천-도담)_2004년실행-제천도담(검토중)_2005년실행_잔여실행" xfId="12240"/>
    <cellStyle name="_적격 _집행갑지 _실행내역2001년1월변경_문산현장개설보고서_제천-도담_현장개설보고서(제천-도담)_2004년실행-제천도담(검토중)_잔여실행" xfId="12241"/>
    <cellStyle name="_적격 _집행갑지 _실행내역2001년1월변경_문산현장개설보고서_제천-도담_현장개설보고서(제천-도담)_잔여실행" xfId="12242"/>
    <cellStyle name="_적격 _집행갑지 _실행내역2001년1월변경_잔여실행" xfId="12243"/>
    <cellStyle name="_적격 _집행갑지 _실행내역2001년1월변경_제천-도담" xfId="12244"/>
    <cellStyle name="_적격 _집행갑지 _실행내역2001년1월변경_제천-도담_2004년실행-제천도담(검토중)" xfId="12245"/>
    <cellStyle name="_적격 _집행갑지 _실행내역2001년1월변경_제천-도담_2004년실행-제천도담(검토중)_2004년실행-제천도담(승인)" xfId="12246"/>
    <cellStyle name="_적격 _집행갑지 _실행내역2001년1월변경_제천-도담_2004년실행-제천도담(검토중)_2004년실행-제천도담(승인)_잔여실행" xfId="12247"/>
    <cellStyle name="_적격 _집행갑지 _실행내역2001년1월변경_제천-도담_2004년실행-제천도담(검토중)_2005년실행" xfId="12248"/>
    <cellStyle name="_적격 _집행갑지 _실행내역2001년1월변경_제천-도담_2004년실행-제천도담(검토중)_2005년실행_잔여실행" xfId="12249"/>
    <cellStyle name="_적격 _집행갑지 _실행내역2001년1월변경_제천-도담_2004년실행-제천도담(검토중)_잔여실행" xfId="12250"/>
    <cellStyle name="_적격 _집행갑지 _실행내역2001년1월변경_제천-도담_잔여실행" xfId="12251"/>
    <cellStyle name="_적격 _집행갑지 _실행내역2001년1월변경_현장개설보고서(제천-도담)" xfId="12252"/>
    <cellStyle name="_적격 _집행갑지 _실행내역2001년1월변경_현장개설보고서(제천-도담)_2004년실행-제천도담(검토중)" xfId="12253"/>
    <cellStyle name="_적격 _집행갑지 _실행내역2001년1월변경_현장개설보고서(제천-도담)_2004년실행-제천도담(검토중)_2004년실행-제천도담(승인)" xfId="12254"/>
    <cellStyle name="_적격 _집행갑지 _실행내역2001년1월변경_현장개설보고서(제천-도담)_2004년실행-제천도담(검토중)_2004년실행-제천도담(승인)_잔여실행" xfId="12255"/>
    <cellStyle name="_적격 _집행갑지 _실행내역2001년1월변경_현장개설보고서(제천-도담)_2004년실행-제천도담(검토중)_2005년실행" xfId="12256"/>
    <cellStyle name="_적격 _집행갑지 _실행내역2001년1월변경_현장개설보고서(제천-도담)_2004년실행-제천도담(검토중)_2005년실행_잔여실행" xfId="12257"/>
    <cellStyle name="_적격 _집행갑지 _실행내역2001년1월변경_현장개설보고서(제천-도담)_2004년실행-제천도담(검토중)_잔여실행" xfId="12258"/>
    <cellStyle name="_적격 _집행갑지 _실행내역2001년1월변경_현장개설보고서(제천-도담)_잔여실행" xfId="12259"/>
    <cellStyle name="_적격 _집행갑지 _심층취배수 전체개략공사비(검토1020)(수량수정)" xfId="12260"/>
    <cellStyle name="_적격 _집행갑지 _심층취배수 전체개략공사비(검토1020)(수량수정)_임시적출장(3.25)" xfId="12261"/>
    <cellStyle name="_적격 _집행갑지 _심층취배수 전체개략공사비(검토1109)" xfId="12262"/>
    <cellStyle name="_적격 _집행갑지 _심층취배수 전체개략공사비(검토1109)_임시적출장(3.25)" xfId="12263"/>
    <cellStyle name="_적격 _집행갑지 _연도말정산서-2007년도(1)" xfId="12264"/>
    <cellStyle name="_적격 _집행갑지 _영남내륙권상수도1공구(건축1)" xfId="12265"/>
    <cellStyle name="_적격 _집행갑지 _영남내륙제1공구-작업용" xfId="12266"/>
    <cellStyle name="_적격 _집행갑지 _용지보상비" xfId="12267"/>
    <cellStyle name="_적격 _집행갑지 _용지보상비_기성5차1회" xfId="12268"/>
    <cellStyle name="_적격 _집행갑지 _용지보상비_실정보고(삼정교터파기검측)변경2" xfId="12269"/>
    <cellStyle name="_적격 _집행갑지 _용지보상비_실정보고(삼정교터파기검측)변경2_기성5차1회" xfId="12270"/>
    <cellStyle name="_적격 _집행갑지 _울산강동-설계견적부조정(2004.06.)" xfId="12271"/>
    <cellStyle name="_적격 _집행갑지 _이력서(안상식)" xfId="12272"/>
    <cellStyle name="_적격 _집행갑지 _이화삼계(공종기안)" xfId="12273"/>
    <cellStyle name="_적격 _집행갑지 _이화삼계(공종기안)_활주로 도급내역" xfId="12274"/>
    <cellStyle name="_적격 _집행갑지 _임시적출장(3.25)" xfId="12275"/>
    <cellStyle name="_적격 _집행갑지 _입찰내역서(5공구)" xfId="12276"/>
    <cellStyle name="_적격 _집행갑지 _입찰내역서(5공구)_5공구 설계변경 내역서(20040428)" xfId="12277"/>
    <cellStyle name="_적격 _집행갑지 _잔여실행" xfId="12278"/>
    <cellStyle name="_적격 _집행갑지 _정산설명서" xfId="12279"/>
    <cellStyle name="_적격 _집행갑지 _제작장공사비(12.27)" xfId="12280"/>
    <cellStyle name="_적격 _집행갑지 _제작장공사비(12.27)_임시적출장(3.25)" xfId="12281"/>
    <cellStyle name="_적격 _집행갑지 _제천-도담" xfId="12282"/>
    <cellStyle name="_적격 _집행갑지 _제천-도담_2004년실행-제천도담(검토중)" xfId="12283"/>
    <cellStyle name="_적격 _집행갑지 _제천-도담_2004년실행-제천도담(검토중)_2004년실행-제천도담(승인)" xfId="12284"/>
    <cellStyle name="_적격 _집행갑지 _제천-도담_2004년실행-제천도담(검토중)_2004년실행-제천도담(승인)_잔여실행" xfId="12285"/>
    <cellStyle name="_적격 _집행갑지 _제천-도담_2004년실행-제천도담(검토중)_2005년실행" xfId="12286"/>
    <cellStyle name="_적격 _집행갑지 _제천-도담_2004년실행-제천도담(검토중)_2005년실행_잔여실행" xfId="12287"/>
    <cellStyle name="_적격 _집행갑지 _제천-도담_2004년실행-제천도담(검토중)_잔여실행" xfId="12288"/>
    <cellStyle name="_적격 _집행갑지 _제천-도담_잔여실행" xfId="12289"/>
    <cellStyle name="_적격 _집행갑지 _진목-2007년시행계획서" xfId="12290"/>
    <cellStyle name="_적격 _집행갑지 _진목-2007년시행계획서(새양식)" xfId="12291"/>
    <cellStyle name="_적격 _집행갑지 _최종-2007년시행계획변경서" xfId="12292"/>
    <cellStyle name="_적격 _집행갑지 _최종-2007년시행계획변경서(샘플)" xfId="12293"/>
    <cellStyle name="_적격 _집행갑지 _최종-2007년시행계획변경서진행둥" xfId="12294"/>
    <cellStyle name="_적격 _집행갑지 _침매함설치 개략공사비" xfId="12295"/>
    <cellStyle name="_적격 _집행갑지 _침매함설치 개략공사비 (수정050623)" xfId="12296"/>
    <cellStyle name="_적격 _집행갑지 _침매함설치 개략공사비 (수정050623)_사본 - 침매함제작장조성개략공사비10.29(낙찰율92.02%)" xfId="12297"/>
    <cellStyle name="_적격 _집행갑지 _침매함설치 개략공사비 (수정050623)_사본 - 침매함제작장조성개략공사비10.29(낙찰율92.02%)_임시적출장(3.25)" xfId="12298"/>
    <cellStyle name="_적격 _집행갑지 _침매함설치 개략공사비 (수정050623)_심층취배수 전체개략공사비(검토1012)" xfId="12299"/>
    <cellStyle name="_적격 _집행갑지 _침매함설치 개략공사비 (수정050623)_심층취배수 전체개략공사비(검토1012)_임시적출장(3.25)" xfId="12300"/>
    <cellStyle name="_적격 _집행갑지 _침매함설치 개략공사비 (수정050623)_심층취배수 전체개략공사비(검토1017)" xfId="12301"/>
    <cellStyle name="_적격 _집행갑지 _침매함설치 개략공사비 (수정050623)_심층취배수 전체개략공사비(검토1017)_임시적출장(3.25)" xfId="12302"/>
    <cellStyle name="_적격 _집행갑지 _침매함설치 개략공사비 (수정050623)_심층취배수 전체개략공사비(검토1020)(수량수정)" xfId="12303"/>
    <cellStyle name="_적격 _집행갑지 _침매함설치 개략공사비 (수정050623)_심층취배수 전체개략공사비(검토1020)(수량수정)_임시적출장(3.25)" xfId="12304"/>
    <cellStyle name="_적격 _집행갑지 _침매함설치 개략공사비 (수정050623)_심층취배수 전체개략공사비(검토1109)" xfId="12305"/>
    <cellStyle name="_적격 _집행갑지 _침매함설치 개략공사비 (수정050623)_심층취배수 전체개략공사비(검토1109)_임시적출장(3.25)" xfId="12306"/>
    <cellStyle name="_적격 _집행갑지 _침매함설치 개략공사비 (수정050623)_임시적출장(3.25)" xfId="12307"/>
    <cellStyle name="_적격 _집행갑지 _침매함설치 개략공사비 (수정050623)_제작장공사비(12.27)" xfId="12308"/>
    <cellStyle name="_적격 _집행갑지 _침매함설치 개략공사비 (수정050623)_제작장공사비(12.27)_임시적출장(3.25)" xfId="12309"/>
    <cellStyle name="_적격 _집행갑지 _침매함설치 개략공사비 (수정050623)_침매함제작장조성개략공사비" xfId="12310"/>
    <cellStyle name="_적격 _집행갑지 _침매함설치 개략공사비 (수정050623)_침매함제작장조성개략공사비(11.21)" xfId="12311"/>
    <cellStyle name="_적격 _집행갑지 _침매함설치 개략공사비 (수정050623)_침매함제작장조성개략공사비(11.21)_임시적출장(3.25)" xfId="12312"/>
    <cellStyle name="_적격 _집행갑지 _침매함설치 개략공사비 (수정050623)_침매함제작장조성개략공사비_임시적출장(3.25)" xfId="12313"/>
    <cellStyle name="_적격 _집행갑지 _침매함설치 개략공사비 (수정050623)_침매함제작장조성개략공사비10.29" xfId="12314"/>
    <cellStyle name="_적격 _집행갑지 _침매함설치 개략공사비 (수정050623)_침매함제작장조성개략공사비10.29_임시적출장(3.25)" xfId="12315"/>
    <cellStyle name="_적격 _집행갑지 _침매함설치 개략공사비_사본 - 침매함제작장조성개략공사비10.29(낙찰율92.02%)" xfId="12316"/>
    <cellStyle name="_적격 _집행갑지 _침매함설치 개략공사비_사본 - 침매함제작장조성개략공사비10.29(낙찰율92.02%)_임시적출장(3.25)" xfId="12317"/>
    <cellStyle name="_적격 _집행갑지 _침매함설치 개략공사비_심층취배수 전체개략공사비(검토1012)" xfId="12318"/>
    <cellStyle name="_적격 _집행갑지 _침매함설치 개략공사비_심층취배수 전체개략공사비(검토1012)_임시적출장(3.25)" xfId="12319"/>
    <cellStyle name="_적격 _집행갑지 _침매함설치 개략공사비_심층취배수 전체개략공사비(검토1017)" xfId="12320"/>
    <cellStyle name="_적격 _집행갑지 _침매함설치 개략공사비_심층취배수 전체개략공사비(검토1017)_임시적출장(3.25)" xfId="12321"/>
    <cellStyle name="_적격 _집행갑지 _침매함설치 개략공사비_심층취배수 전체개략공사비(검토1020)(수량수정)" xfId="12322"/>
    <cellStyle name="_적격 _집행갑지 _침매함설치 개략공사비_심층취배수 전체개략공사비(검토1020)(수량수정)_임시적출장(3.25)" xfId="12323"/>
    <cellStyle name="_적격 _집행갑지 _침매함설치 개략공사비_심층취배수 전체개략공사비(검토1109)" xfId="12324"/>
    <cellStyle name="_적격 _집행갑지 _침매함설치 개략공사비_심층취배수 전체개략공사비(검토1109)_임시적출장(3.25)" xfId="12325"/>
    <cellStyle name="_적격 _집행갑지 _침매함설치 개략공사비_임시적출장(3.25)" xfId="12326"/>
    <cellStyle name="_적격 _집행갑지 _침매함설치 개략공사비_제작장공사비(12.27)" xfId="12327"/>
    <cellStyle name="_적격 _집행갑지 _침매함설치 개략공사비_제작장공사비(12.27)_임시적출장(3.25)" xfId="12328"/>
    <cellStyle name="_적격 _집행갑지 _침매함설치 개략공사비_침매함제작장조성개략공사비" xfId="12329"/>
    <cellStyle name="_적격 _집행갑지 _침매함설치 개략공사비_침매함제작장조성개략공사비(11.21)" xfId="12330"/>
    <cellStyle name="_적격 _집행갑지 _침매함설치 개략공사비_침매함제작장조성개략공사비(11.21)_임시적출장(3.25)" xfId="12331"/>
    <cellStyle name="_적격 _집행갑지 _침매함설치 개략공사비_침매함제작장조성개략공사비_임시적출장(3.25)" xfId="12332"/>
    <cellStyle name="_적격 _집행갑지 _침매함설치 개략공사비_침매함제작장조성개략공사비10.29" xfId="12333"/>
    <cellStyle name="_적격 _집행갑지 _침매함설치 개략공사비_침매함제작장조성개략공사비10.29_임시적출장(3.25)" xfId="12334"/>
    <cellStyle name="_적격 _집행갑지 _침매함설치개략공사비" xfId="12335"/>
    <cellStyle name="_적격 _집행갑지 _침매함설치개략공사비_사본 - 침매함제작장조성개략공사비10.29(낙찰율92.02%)" xfId="12336"/>
    <cellStyle name="_적격 _집행갑지 _침매함설치개략공사비_사본 - 침매함제작장조성개략공사비10.29(낙찰율92.02%)_임시적출장(3.25)" xfId="12337"/>
    <cellStyle name="_적격 _집행갑지 _침매함설치개략공사비_심층취배수 전체개략공사비(검토1012)" xfId="12338"/>
    <cellStyle name="_적격 _집행갑지 _침매함설치개략공사비_심층취배수 전체개략공사비(검토1012)_임시적출장(3.25)" xfId="12339"/>
    <cellStyle name="_적격 _집행갑지 _침매함설치개략공사비_심층취배수 전체개략공사비(검토1017)" xfId="12340"/>
    <cellStyle name="_적격 _집행갑지 _침매함설치개략공사비_심층취배수 전체개략공사비(검토1017)_임시적출장(3.25)" xfId="12341"/>
    <cellStyle name="_적격 _집행갑지 _침매함설치개략공사비_심층취배수 전체개략공사비(검토1020)(수량수정)" xfId="12342"/>
    <cellStyle name="_적격 _집행갑지 _침매함설치개략공사비_심층취배수 전체개략공사비(검토1020)(수량수정)_임시적출장(3.25)" xfId="12343"/>
    <cellStyle name="_적격 _집행갑지 _침매함설치개략공사비_심층취배수 전체개략공사비(검토1109)" xfId="12344"/>
    <cellStyle name="_적격 _집행갑지 _침매함설치개략공사비_심층취배수 전체개략공사비(검토1109)_임시적출장(3.25)" xfId="12345"/>
    <cellStyle name="_적격 _집행갑지 _침매함설치개략공사비_임시적출장(3.25)" xfId="12346"/>
    <cellStyle name="_적격 _집행갑지 _침매함설치개략공사비_제작장공사비(12.27)" xfId="12347"/>
    <cellStyle name="_적격 _집행갑지 _침매함설치개략공사비_제작장공사비(12.27)_임시적출장(3.25)" xfId="12348"/>
    <cellStyle name="_적격 _집행갑지 _침매함설치개략공사비_침매함제작장조성개략공사비" xfId="12349"/>
    <cellStyle name="_적격 _집행갑지 _침매함설치개략공사비_침매함제작장조성개략공사비(11.21)" xfId="12350"/>
    <cellStyle name="_적격 _집행갑지 _침매함설치개략공사비_침매함제작장조성개략공사비(11.21)_임시적출장(3.25)" xfId="12351"/>
    <cellStyle name="_적격 _집행갑지 _침매함설치개략공사비_침매함제작장조성개략공사비_임시적출장(3.25)" xfId="12352"/>
    <cellStyle name="_적격 _집행갑지 _침매함설치개략공사비_침매함제작장조성개략공사비10.29" xfId="12353"/>
    <cellStyle name="_적격 _집행갑지 _침매함설치개략공사비_침매함제작장조성개략공사비10.29_임시적출장(3.25)" xfId="12354"/>
    <cellStyle name="_적격 _집행갑지 _침매함제작장조성개략공사비" xfId="12355"/>
    <cellStyle name="_적격 _집행갑지 _침매함제작장조성개략공사비(11.21)" xfId="12356"/>
    <cellStyle name="_적격 _집행갑지 _침매함제작장조성개략공사비(11.21)_임시적출장(3.25)" xfId="12357"/>
    <cellStyle name="_적격 _집행갑지 _침매함제작장조성개략공사비_임시적출장(3.25)" xfId="12358"/>
    <cellStyle name="_적격 _집행갑지 _침매함제작장조성개략공사비10.29" xfId="12359"/>
    <cellStyle name="_적격 _집행갑지 _침매함제작장조성개략공사비10.29_임시적출장(3.25)" xfId="12360"/>
    <cellStyle name="_적격 _집행갑지 _태인원평2(조사기안)" xfId="12361"/>
    <cellStyle name="_적격 _집행갑지 _태인원평2(조사기안)_감포실행재작성(200405)-정열" xfId="12362"/>
    <cellStyle name="_적격 _집행갑지 _태인원평2(조사기안)_활주로 도급내역" xfId="12363"/>
    <cellStyle name="_적격 _집행갑지 _토공구조물(산하)" xfId="12364"/>
    <cellStyle name="_적격 _집행갑지 _토공구조물(산하)_(#145~#161)" xfId="12365"/>
    <cellStyle name="_적격 _집행갑지 _토공구조물(산하)_3.단가산출" xfId="12366"/>
    <cellStyle name="_적격 _집행갑지 _토공구조물(산하)_3.단가산출(R)" xfId="12367"/>
    <cellStyle name="_적격 _집행갑지 _토공구조물(산하)_3.단가산출(R)_3.단가산출" xfId="12368"/>
    <cellStyle name="_적격 _집행갑지 _토공구조물(산하)_3.단가산출(R)_3.단가산출_3.단가산출" xfId="12369"/>
    <cellStyle name="_적격 _집행갑지 _토공구조물(산하)_3.단가산출서" xfId="12370"/>
    <cellStyle name="_적격 _집행갑지 _토공구조물(산하)_4.단가산출" xfId="12371"/>
    <cellStyle name="_적격 _집행갑지 _토공구조물(산하)_관정단가산출(보완)" xfId="12372"/>
    <cellStyle name="_적격 _집행갑지 _토공구조물(산하)_관정단가산출(보완) (version 1)" xfId="12373"/>
    <cellStyle name="_적격 _집행갑지 _토공구조물(산하)_관정단가산출(보완) (version 1) (version 1)" xfId="12374"/>
    <cellStyle name="_적격 _집행갑지 _토공구조물(산하)_관정단가산출(보완)R" xfId="12375"/>
    <cellStyle name="_적격 _집행갑지 _토공사시공계획서" xfId="12376"/>
    <cellStyle name="_적격 _집행갑지 _평해기성(가실행1126강병환수정)" xfId="12377"/>
    <cellStyle name="_적격 _집행갑지 _평해-기성(실행예상)" xfId="12378"/>
    <cellStyle name="_적격 _집행갑지 _평해-기성(실행예상)_평해기성(가실행1126강병환수정)" xfId="12379"/>
    <cellStyle name="_적격 _집행갑지 _평해-기성(혁신)" xfId="12380"/>
    <cellStyle name="_적격 _집행갑지 _평해-기성(혁신)_평해기성(도급대가실행)" xfId="12381"/>
    <cellStyle name="_적격 _집행갑지 _평해-기성(혁신)_평해기성(도급대가실행)_평해기성(가실행1126강병환수정)" xfId="12382"/>
    <cellStyle name="_적격 _집행갑지 _폐기물처리비" xfId="12383"/>
    <cellStyle name="_적격 _집행갑지 _폐기물처리비_기성5차1회" xfId="12384"/>
    <cellStyle name="_적격 _집행갑지 _폐기물처리비_실정보고(삼정교터파기검측)변경2" xfId="12385"/>
    <cellStyle name="_적격 _집행갑지 _폐기물처리비_실정보고(삼정교터파기검측)변경2_기성5차1회" xfId="12386"/>
    <cellStyle name="_적격 _집행갑지 _포항착공계(총액입찰)" xfId="12387"/>
    <cellStyle name="_적격 _집행갑지 _현장개설보고서(제천-도담)" xfId="12388"/>
    <cellStyle name="_적격 _집행갑지 _현장개설보고서(제천-도담)_2004년실행-제천도담(검토중)" xfId="12389"/>
    <cellStyle name="_적격 _집행갑지 _현장개설보고서(제천-도담)_2004년실행-제천도담(검토중)_2004년실행-제천도담(승인)" xfId="12390"/>
    <cellStyle name="_적격 _집행갑지 _현장개설보고서(제천-도담)_2004년실행-제천도담(검토중)_2004년실행-제천도담(승인)_잔여실행" xfId="12391"/>
    <cellStyle name="_적격 _집행갑지 _현장개설보고서(제천-도담)_2004년실행-제천도담(검토중)_2005년실행" xfId="12392"/>
    <cellStyle name="_적격 _집행갑지 _현장개설보고서(제천-도담)_2004년실행-제천도담(검토중)_2005년실행_잔여실행" xfId="12393"/>
    <cellStyle name="_적격 _집행갑지 _현장개설보고서(제천-도담)_2004년실행-제천도담(검토중)_잔여실행" xfId="12394"/>
    <cellStyle name="_적격 _집행갑지 _현장개설보고서(제천-도담)_잔여실행" xfId="12395"/>
    <cellStyle name="_적격 _집행갑지 _홍보지구2004내역서" xfId="12396"/>
    <cellStyle name="_적격 _집행갑지 _홍보지구2004내역서(기성)" xfId="12397"/>
    <cellStyle name="_적격 _집행갑지 _홍보지구계약내역서(총괄)" xfId="12398"/>
    <cellStyle name="_적격 _집행갑지 _홍보지구오천공구하자공종분할내역" xfId="12399"/>
    <cellStyle name="_적격 _집행갑지 _활주로 도급내역" xfId="12400"/>
    <cellStyle name="_적격 _집행설계분석 " xfId="12401"/>
    <cellStyle name="_적격 _집행설계분석 _(#145~#161)" xfId="12402"/>
    <cellStyle name="_적격 _집행설계분석 _1.공문" xfId="12403"/>
    <cellStyle name="_적격 _집행설계분석 _1.공문_(#145~#161)" xfId="12404"/>
    <cellStyle name="_적격 _집행설계분석 _1.공문_3.단가산출" xfId="12405"/>
    <cellStyle name="_적격 _집행설계분석 _1.공문_3.단가산출(R)" xfId="12406"/>
    <cellStyle name="_적격 _집행설계분석 _1.공문_3.단가산출(R)_3.단가산출" xfId="12407"/>
    <cellStyle name="_적격 _집행설계분석 _1.공문_3.단가산출(R)_3.단가산출_3.단가산출" xfId="12408"/>
    <cellStyle name="_적격 _집행설계분석 _1.공문_3.단가산출서" xfId="12409"/>
    <cellStyle name="_적격 _집행설계분석 _1.공문_4.단가산출" xfId="12410"/>
    <cellStyle name="_적격 _집행설계분석 _1.공문_관정단가산출(보완)" xfId="12411"/>
    <cellStyle name="_적격 _집행설계분석 _1.공문_관정단가산출(보완) (version 1)" xfId="12412"/>
    <cellStyle name="_적격 _집행설계분석 _1.공문_관정단가산출(보완) (version 1) (version 1)" xfId="12413"/>
    <cellStyle name="_적격 _집행설계분석 _1.공문_관정단가산출(보완)R" xfId="12414"/>
    <cellStyle name="_적격 _집행설계분석 _1.천공후항타여건보고(변경050425)" xfId="12415"/>
    <cellStyle name="_적격 _집행설계분석 _1.천공후항타여건보고(변경050425)_(#145~#161)" xfId="12416"/>
    <cellStyle name="_적격 _집행설계분석 _1.천공후항타여건보고(변경050425)_3.단가산출" xfId="12417"/>
    <cellStyle name="_적격 _집행설계분석 _1.천공후항타여건보고(변경050425)_3.단가산출(R)" xfId="12418"/>
    <cellStyle name="_적격 _집행설계분석 _1.천공후항타여건보고(변경050425)_3.단가산출(R)_3.단가산출" xfId="12419"/>
    <cellStyle name="_적격 _집행설계분석 _1.천공후항타여건보고(변경050425)_3.단가산출(R)_3.단가산출_3.단가산출" xfId="12420"/>
    <cellStyle name="_적격 _집행설계분석 _1.천공후항타여건보고(변경050425)_3.단가산출서" xfId="12421"/>
    <cellStyle name="_적격 _집행설계분석 _1.천공후항타여건보고(변경050425)_4.단가산출" xfId="12422"/>
    <cellStyle name="_적격 _집행설계분석 _1.천공후항타여건보고(변경050425)_관정단가산출(보완)" xfId="12423"/>
    <cellStyle name="_적격 _집행설계분석 _1.천공후항타여건보고(변경050425)_관정단가산출(보완) (version 1)" xfId="12424"/>
    <cellStyle name="_적격 _집행설계분석 _1.천공후항타여건보고(변경050425)_관정단가산출(보완) (version 1) (version 1)" xfId="12425"/>
    <cellStyle name="_적격 _집행설계분석 _1.천공후항타여건보고(변경050425)_관정단가산출(보완)R" xfId="12426"/>
    <cellStyle name="_적격 _집행설계분석 _3.단가산출" xfId="12427"/>
    <cellStyle name="_적격 _집행설계분석 _3.단가산출(R)" xfId="12428"/>
    <cellStyle name="_적격 _집행설계분석 _3.단가산출(R)_3.단가산출" xfId="12429"/>
    <cellStyle name="_적격 _집행설계분석 _3.단가산출(R)_3.단가산출_3.단가산출" xfId="12430"/>
    <cellStyle name="_적격 _집행설계분석 _3.단가산출서" xfId="12431"/>
    <cellStyle name="_적격 _집행설계분석 _4.단가산출" xfId="12432"/>
    <cellStyle name="_적격 _집행설계분석 _가시설실정보고" xfId="12433"/>
    <cellStyle name="_적격 _집행설계분석 _가시설실정보고_(#145~#161)" xfId="12434"/>
    <cellStyle name="_적격 _집행설계분석 _가시설실정보고_3.단가산출" xfId="12435"/>
    <cellStyle name="_적격 _집행설계분석 _가시설실정보고_3.단가산출(R)" xfId="12436"/>
    <cellStyle name="_적격 _집행설계분석 _가시설실정보고_3.단가산출(R)_3.단가산출" xfId="12437"/>
    <cellStyle name="_적격 _집행설계분석 _가시설실정보고_3.단가산출(R)_3.단가산출_3.단가산출" xfId="12438"/>
    <cellStyle name="_적격 _집행설계분석 _가시설실정보고_3.단가산출서" xfId="12439"/>
    <cellStyle name="_적격 _집행설계분석 _가시설실정보고_4.단가산출" xfId="12440"/>
    <cellStyle name="_적격 _집행설계분석 _가시설실정보고_관정단가산출(보완)" xfId="12441"/>
    <cellStyle name="_적격 _집행설계분석 _가시설실정보고_관정단가산출(보완) (version 1)" xfId="12442"/>
    <cellStyle name="_적격 _집행설계분석 _가시설실정보고_관정단가산출(보완) (version 1) (version 1)" xfId="12443"/>
    <cellStyle name="_적격 _집행설계분석 _가시설실정보고_관정단가산출(보완)R" xfId="12444"/>
    <cellStyle name="_적격 _집행설계분석 _공문(감리단)" xfId="12445"/>
    <cellStyle name="_적격 _집행설계분석 _공문(감리단)_(#145~#161)" xfId="12446"/>
    <cellStyle name="_적격 _집행설계분석 _공문(감리단)_3.단가산출" xfId="12447"/>
    <cellStyle name="_적격 _집행설계분석 _공문(감리단)_3.단가산출(R)" xfId="12448"/>
    <cellStyle name="_적격 _집행설계분석 _공문(감리단)_3.단가산출(R)_3.단가산출" xfId="12449"/>
    <cellStyle name="_적격 _집행설계분석 _공문(감리단)_3.단가산출(R)_3.단가산출_3.단가산출" xfId="12450"/>
    <cellStyle name="_적격 _집행설계분석 _공문(감리단)_3.단가산출서" xfId="12451"/>
    <cellStyle name="_적격 _집행설계분석 _공문(감리단)_4.단가산출" xfId="12452"/>
    <cellStyle name="_적격 _집행설계분석 _공문(감리단)_관정단가산출(보완)" xfId="12453"/>
    <cellStyle name="_적격 _집행설계분석 _공문(감리단)_관정단가산출(보완) (version 1)" xfId="12454"/>
    <cellStyle name="_적격 _집행설계분석 _공문(감리단)_관정단가산출(보완) (version 1) (version 1)" xfId="12455"/>
    <cellStyle name="_적격 _집행설계분석 _공문(감리단)_관정단가산출(보완)R" xfId="12456"/>
    <cellStyle name="_적격 _집행설계분석 _관정단가산출(보완)" xfId="12457"/>
    <cellStyle name="_적격 _집행설계분석 _관정단가산출(보완) (version 1)" xfId="12458"/>
    <cellStyle name="_적격 _집행설계분석 _관정단가산출(보완) (version 1) (version 1)" xfId="12459"/>
    <cellStyle name="_적격 _집행설계분석 _관정단가산출(보완)R" xfId="12460"/>
    <cellStyle name="_적격 _집행설계분석 _구조물공(산말교,용수천교)" xfId="12461"/>
    <cellStyle name="_적격 _집행설계분석 _구조물공(산말교,용수천교)_설계변경승인요청(노은택지중복수량공제)" xfId="12462"/>
    <cellStyle name="_적격 _집행설계분석 _당진대전-5 설투견" xfId="12463"/>
    <cellStyle name="_적격 _집행설계분석 _당진대전-5 설투견_(#145~#161)" xfId="12464"/>
    <cellStyle name="_적격 _집행설계분석 _당진대전-5 설투견_1.공문" xfId="12465"/>
    <cellStyle name="_적격 _집행설계분석 _당진대전-5 설투견_1.공문_(#145~#161)" xfId="12466"/>
    <cellStyle name="_적격 _집행설계분석 _당진대전-5 설투견_1.공문_3.단가산출" xfId="12467"/>
    <cellStyle name="_적격 _집행설계분석 _당진대전-5 설투견_1.공문_3.단가산출(R)" xfId="12468"/>
    <cellStyle name="_적격 _집행설계분석 _당진대전-5 설투견_1.공문_3.단가산출(R)_3.단가산출" xfId="12469"/>
    <cellStyle name="_적격 _집행설계분석 _당진대전-5 설투견_1.공문_3.단가산출(R)_3.단가산출_3.단가산출" xfId="12470"/>
    <cellStyle name="_적격 _집행설계분석 _당진대전-5 설투견_1.공문_3.단가산출서" xfId="12471"/>
    <cellStyle name="_적격 _집행설계분석 _당진대전-5 설투견_1.공문_4.단가산출" xfId="12472"/>
    <cellStyle name="_적격 _집행설계분석 _당진대전-5 설투견_1.공문_관정단가산출(보완)" xfId="12473"/>
    <cellStyle name="_적격 _집행설계분석 _당진대전-5 설투견_1.공문_관정단가산출(보완) (version 1)" xfId="12474"/>
    <cellStyle name="_적격 _집행설계분석 _당진대전-5 설투견_1.공문_관정단가산출(보완) (version 1) (version 1)" xfId="12475"/>
    <cellStyle name="_적격 _집행설계분석 _당진대전-5 설투견_1.공문_관정단가산출(보완)R" xfId="12476"/>
    <cellStyle name="_적격 _집행설계분석 _당진대전-5 설투견_1.천공후항타여건보고(변경050425)" xfId="12477"/>
    <cellStyle name="_적격 _집행설계분석 _당진대전-5 설투견_1.천공후항타여건보고(변경050425)_(#145~#161)" xfId="12478"/>
    <cellStyle name="_적격 _집행설계분석 _당진대전-5 설투견_1.천공후항타여건보고(변경050425)_3.단가산출" xfId="12479"/>
    <cellStyle name="_적격 _집행설계분석 _당진대전-5 설투견_1.천공후항타여건보고(변경050425)_3.단가산출(R)" xfId="12480"/>
    <cellStyle name="_적격 _집행설계분석 _당진대전-5 설투견_1.천공후항타여건보고(변경050425)_3.단가산출(R)_3.단가산출" xfId="12481"/>
    <cellStyle name="_적격 _집행설계분석 _당진대전-5 설투견_1.천공후항타여건보고(변경050425)_3.단가산출(R)_3.단가산출_3.단가산출" xfId="12482"/>
    <cellStyle name="_적격 _집행설계분석 _당진대전-5 설투견_1.천공후항타여건보고(변경050425)_3.단가산출서" xfId="12483"/>
    <cellStyle name="_적격 _집행설계분석 _당진대전-5 설투견_1.천공후항타여건보고(변경050425)_4.단가산출" xfId="12484"/>
    <cellStyle name="_적격 _집행설계분석 _당진대전-5 설투견_1.천공후항타여건보고(변경050425)_관정단가산출(보완)" xfId="12485"/>
    <cellStyle name="_적격 _집행설계분석 _당진대전-5 설투견_1.천공후항타여건보고(변경050425)_관정단가산출(보완) (version 1)" xfId="12486"/>
    <cellStyle name="_적격 _집행설계분석 _당진대전-5 설투견_1.천공후항타여건보고(변경050425)_관정단가산출(보완) (version 1) (version 1)" xfId="12487"/>
    <cellStyle name="_적격 _집행설계분석 _당진대전-5 설투견_1.천공후항타여건보고(변경050425)_관정단가산출(보완)R" xfId="12488"/>
    <cellStyle name="_적격 _집행설계분석 _당진대전-5 설투견_3.단가산출" xfId="12489"/>
    <cellStyle name="_적격 _집행설계분석 _당진대전-5 설투견_3.단가산출(R)" xfId="12490"/>
    <cellStyle name="_적격 _집행설계분석 _당진대전-5 설투견_3.단가산출(R)_3.단가산출" xfId="12491"/>
    <cellStyle name="_적격 _집행설계분석 _당진대전-5 설투견_3.단가산출(R)_3.단가산출_3.단가산출" xfId="12492"/>
    <cellStyle name="_적격 _집행설계분석 _당진대전-5 설투견_3.단가산출서" xfId="12493"/>
    <cellStyle name="_적격 _집행설계분석 _당진대전-5 설투견_4.단가산출" xfId="12494"/>
    <cellStyle name="_적격 _집행설계분석 _당진대전-5 설투견_가시설실정보고" xfId="12495"/>
    <cellStyle name="_적격 _집행설계분석 _당진대전-5 설투견_가시설실정보고_(#145~#161)" xfId="12496"/>
    <cellStyle name="_적격 _집행설계분석 _당진대전-5 설투견_가시설실정보고_3.단가산출" xfId="12497"/>
    <cellStyle name="_적격 _집행설계분석 _당진대전-5 설투견_가시설실정보고_3.단가산출(R)" xfId="12498"/>
    <cellStyle name="_적격 _집행설계분석 _당진대전-5 설투견_가시설실정보고_3.단가산출(R)_3.단가산출" xfId="12499"/>
    <cellStyle name="_적격 _집행설계분석 _당진대전-5 설투견_가시설실정보고_3.단가산출(R)_3.단가산출_3.단가산출" xfId="12500"/>
    <cellStyle name="_적격 _집행설계분석 _당진대전-5 설투견_가시설실정보고_3.단가산출서" xfId="12501"/>
    <cellStyle name="_적격 _집행설계분석 _당진대전-5 설투견_가시설실정보고_4.단가산출" xfId="12502"/>
    <cellStyle name="_적격 _집행설계분석 _당진대전-5 설투견_가시설실정보고_관정단가산출(보완)" xfId="12503"/>
    <cellStyle name="_적격 _집행설계분석 _당진대전-5 설투견_가시설실정보고_관정단가산출(보완) (version 1)" xfId="12504"/>
    <cellStyle name="_적격 _집행설계분석 _당진대전-5 설투견_가시설실정보고_관정단가산출(보완) (version 1) (version 1)" xfId="12505"/>
    <cellStyle name="_적격 _집행설계분석 _당진대전-5 설투견_가시설실정보고_관정단가산출(보완)R" xfId="12506"/>
    <cellStyle name="_적격 _집행설계분석 _당진대전-5 설투견_공문(감리단)" xfId="12507"/>
    <cellStyle name="_적격 _집행설계분석 _당진대전-5 설투견_공문(감리단)_(#145~#161)" xfId="12508"/>
    <cellStyle name="_적격 _집행설계분석 _당진대전-5 설투견_공문(감리단)_3.단가산출" xfId="12509"/>
    <cellStyle name="_적격 _집행설계분석 _당진대전-5 설투견_공문(감리단)_3.단가산출(R)" xfId="12510"/>
    <cellStyle name="_적격 _집행설계분석 _당진대전-5 설투견_공문(감리단)_3.단가산출(R)_3.단가산출" xfId="12511"/>
    <cellStyle name="_적격 _집행설계분석 _당진대전-5 설투견_공문(감리단)_3.단가산출(R)_3.단가산출_3.단가산출" xfId="12512"/>
    <cellStyle name="_적격 _집행설계분석 _당진대전-5 설투견_공문(감리단)_3.단가산출서" xfId="12513"/>
    <cellStyle name="_적격 _집행설계분석 _당진대전-5 설투견_공문(감리단)_4.단가산출" xfId="12514"/>
    <cellStyle name="_적격 _집행설계분석 _당진대전-5 설투견_공문(감리단)_관정단가산출(보완)" xfId="12515"/>
    <cellStyle name="_적격 _집행설계분석 _당진대전-5 설투견_공문(감리단)_관정단가산출(보완) (version 1)" xfId="12516"/>
    <cellStyle name="_적격 _집행설계분석 _당진대전-5 설투견_공문(감리단)_관정단가산출(보완) (version 1) (version 1)" xfId="12517"/>
    <cellStyle name="_적격 _집행설계분석 _당진대전-5 설투견_공문(감리단)_관정단가산출(보완)R" xfId="12518"/>
    <cellStyle name="_적격 _집행설계분석 _당진대전-5 설투견_관정단가산출(보완)" xfId="12519"/>
    <cellStyle name="_적격 _집행설계분석 _당진대전-5 설투견_관정단가산출(보완) (version 1)" xfId="12520"/>
    <cellStyle name="_적격 _집행설계분석 _당진대전-5 설투견_관정단가산출(보완) (version 1) (version 1)" xfId="12521"/>
    <cellStyle name="_적격 _집행설계분석 _당진대전-5 설투견_관정단가산출(보완)R" xfId="12522"/>
    <cellStyle name="_적격 _집행설계분석 _당진대전-5 설투견_토공구조물(산하)" xfId="12523"/>
    <cellStyle name="_적격 _집행설계분석 _당진대전-5 설투견_토공구조물(산하)_(#145~#161)" xfId="12524"/>
    <cellStyle name="_적격 _집행설계분석 _당진대전-5 설투견_토공구조물(산하)_3.단가산출" xfId="12525"/>
    <cellStyle name="_적격 _집행설계분석 _당진대전-5 설투견_토공구조물(산하)_3.단가산출(R)" xfId="12526"/>
    <cellStyle name="_적격 _집행설계분석 _당진대전-5 설투견_토공구조물(산하)_3.단가산출(R)_3.단가산출" xfId="12527"/>
    <cellStyle name="_적격 _집행설계분석 _당진대전-5 설투견_토공구조물(산하)_3.단가산출(R)_3.단가산출_3.단가산출" xfId="12528"/>
    <cellStyle name="_적격 _집행설계분석 _당진대전-5 설투견_토공구조물(산하)_3.단가산출서" xfId="12529"/>
    <cellStyle name="_적격 _집행설계분석 _당진대전-5 설투견_토공구조물(산하)_4.단가산출" xfId="12530"/>
    <cellStyle name="_적격 _집행설계분석 _당진대전-5 설투견_토공구조물(산하)_관정단가산출(보완)" xfId="12531"/>
    <cellStyle name="_적격 _집행설계분석 _당진대전-5 설투견_토공구조물(산하)_관정단가산출(보완) (version 1)" xfId="12532"/>
    <cellStyle name="_적격 _집행설계분석 _당진대전-5 설투견_토공구조물(산하)_관정단가산출(보완) (version 1) (version 1)" xfId="12533"/>
    <cellStyle name="_적격 _집행설계분석 _당진대전-5 설투견_토공구조물(산하)_관정단가산출(보완)R" xfId="12534"/>
    <cellStyle name="_적격 _집행설계분석 _설계변경승인요청(노은택지중복수량공제)" xfId="12535"/>
    <cellStyle name="_적격 _집행설계분석 _토공구조물(산하)" xfId="12536"/>
    <cellStyle name="_적격 _집행설계분석 _토공구조물(산하)_(#145~#161)" xfId="12537"/>
    <cellStyle name="_적격 _집행설계분석 _토공구조물(산하)_3.단가산출" xfId="12538"/>
    <cellStyle name="_적격 _집행설계분석 _토공구조물(산하)_3.단가산출(R)" xfId="12539"/>
    <cellStyle name="_적격 _집행설계분석 _토공구조물(산하)_3.단가산출(R)_3.단가산출" xfId="12540"/>
    <cellStyle name="_적격 _집행설계분석 _토공구조물(산하)_3.단가산출(R)_3.단가산출_3.단가산출" xfId="12541"/>
    <cellStyle name="_적격 _집행설계분석 _토공구조물(산하)_3.단가산출서" xfId="12542"/>
    <cellStyle name="_적격 _집행설계분석 _토공구조물(산하)_4.단가산출" xfId="12543"/>
    <cellStyle name="_적격 _집행설계분석 _토공구조물(산하)_관정단가산출(보완)" xfId="12544"/>
    <cellStyle name="_적격 _집행설계분석 _토공구조물(산하)_관정단가산출(보완) (version 1)" xfId="12545"/>
    <cellStyle name="_적격 _집행설계분석 _토공구조물(산하)_관정단가산출(보완) (version 1) (version 1)" xfId="12546"/>
    <cellStyle name="_적격 _집행설계분석 _토공구조물(산하)_관정단가산출(보완)R" xfId="12547"/>
    <cellStyle name="_적격 _창원반송정수장 오존공정 도입공사(도급)-2" xfId="12548"/>
    <cellStyle name="_적격 _총괄집계및영구설비내역12.22" xfId="12549"/>
    <cellStyle name="_적격 _총괄집계및영구설비내역12.22_0.창원반송정수장 오존공정 도입공사(정수설비)-1" xfId="12550"/>
    <cellStyle name="_적격 _총괄집계및영구설비내역12.22_사본임-창원반송정수장 오존공정 도입공사(도급)-2" xfId="12551"/>
    <cellStyle name="_적격 _총괄집계및영구설비내역12.22_순공사비(전체분)_20070504_PAC 회수금삭제" xfId="12552"/>
    <cellStyle name="_적격 _총괄집계및영구설비내역12.22_순공사비(전체분)_20070504_PAC 회수금삭제_0.창원반송정수장 오존공정 도입공사(정수설비)-1" xfId="12553"/>
    <cellStyle name="_적격 _총괄집계및영구설비내역12.22_순공사비(전체분)_20070504_PAC 회수금삭제_사본임-창원반송정수장 오존공정 도입공사(도급)-2" xfId="12554"/>
    <cellStyle name="_적격 _총괄집계및영구설비내역12.22_순공사비(전체분)_20070504_PAC 회수금삭제_순공사비(전체분)_20070504_PAC 회수금삭제" xfId="12555"/>
    <cellStyle name="_적격 _총괄집계및영구설비내역12.22_순공사비(전체분)_20070504_PAC 회수금삭제_순공사비(전체분)_20070504_PAC 회수금삭제_0.창원반송정수장 오존공정 도입공사(정수설비)-1" xfId="12556"/>
    <cellStyle name="_적격 _총괄집계및영구설비내역12.22_순공사비(전체분)_20070504_PAC 회수금삭제_순공사비(전체분)_20070504_PAC 회수금삭제_사본임-창원반송정수장 오존공정 도입공사(도급)-2" xfId="12557"/>
    <cellStyle name="_적격 _총괄집계및영구설비내역12.22_순공사비(전체분)_20070504_PAC 회수금삭제_순공사비(전체분)_20070504_PAC 회수금삭제_창원반송정수장 오존공정 도입공사(도급)-2" xfId="12558"/>
    <cellStyle name="_적격 _총괄집계및영구설비내역12.22_순공사비(전체분)_20070504_PAC 회수금삭제_창원반송정수장 오존공정 도입공사(도급)-2" xfId="12559"/>
    <cellStyle name="_적격 _총괄집계및영구설비내역12.22_창원반송정수장 오존공정 도입공사(도급)-2" xfId="12560"/>
    <cellStyle name="_적격 _총괄집계및영구설비내역12.22_총괄집계및영구설비내역12.22" xfId="12561"/>
    <cellStyle name="_적격 _총괄집계및영구설비내역12.22_총괄집계및영구설비내역12.22_0.창원반송정수장 오존공정 도입공사(정수설비)-1" xfId="12562"/>
    <cellStyle name="_적격 _총괄집계및영구설비내역12.22_총괄집계및영구설비내역12.22_사본임-창원반송정수장 오존공정 도입공사(도급)-2" xfId="12563"/>
    <cellStyle name="_적격 _총괄집계및영구설비내역12.22_총괄집계및영구설비내역12.22_순공사비(전체분)_20070504_PAC 회수금삭제" xfId="12564"/>
    <cellStyle name="_적격 _총괄집계및영구설비내역12.22_총괄집계및영구설비내역12.22_순공사비(전체분)_20070504_PAC 회수금삭제_0.창원반송정수장 오존공정 도입공사(정수설비)-1" xfId="12565"/>
    <cellStyle name="_적격 _총괄집계및영구설비내역12.22_총괄집계및영구설비내역12.22_순공사비(전체분)_20070504_PAC 회수금삭제_사본임-창원반송정수장 오존공정 도입공사(도급)-2" xfId="12566"/>
    <cellStyle name="_적격 _총괄집계및영구설비내역12.22_총괄집계및영구설비내역12.22_순공사비(전체분)_20070504_PAC 회수금삭제_순공사비(전체분)_20070504_PAC 회수금삭제" xfId="12567"/>
    <cellStyle name="_적격 _총괄집계및영구설비내역12.22_총괄집계및영구설비내역12.22_순공사비(전체분)_20070504_PAC 회수금삭제_순공사비(전체분)_20070504_PAC 회수금삭제_0.창원반송정수장 오존공정 도입공사(정수설비)-1" xfId="12568"/>
    <cellStyle name="_적격 _총괄집계및영구설비내역12.22_총괄집계및영구설비내역12.22_순공사비(전체분)_20070504_PAC 회수금삭제_순공사비(전체분)_20070504_PAC 회수금삭제_사본임-창원반송정수장 오존공정 도입공사(도급)-2" xfId="12569"/>
    <cellStyle name="_적격 _총괄집계및영구설비내역12.22_총괄집계및영구설비내역12.22_순공사비(전체분)_20070504_PAC 회수금삭제_순공사비(전체분)_20070504_PAC 회수금삭제_창원반송정수장 오존공정 도입공사(도급)-2" xfId="12570"/>
    <cellStyle name="_적격 _총괄집계및영구설비내역12.22_총괄집계및영구설비내역12.22_순공사비(전체분)_20070504_PAC 회수금삭제_창원반송정수장 오존공정 도입공사(도급)-2" xfId="12571"/>
    <cellStyle name="_적격 _총괄집계및영구설비내역12.22_총괄집계및영구설비내역12.22_창원반송정수장 오존공정 도입공사(도급)-2" xfId="12572"/>
    <cellStyle name="_적격 _최종-2007년시행계획변경서" xfId="12573"/>
    <cellStyle name="_적격 _최종-2007년시행계획변경서(샘플)" xfId="12574"/>
    <cellStyle name="_적격 _최종-2007년시행계획변경서진행둥" xfId="12575"/>
    <cellStyle name="_적격 _침매함설치 개략공사비" xfId="12576"/>
    <cellStyle name="_적격 _침매함설치 개략공사비 (수정050623)" xfId="12577"/>
    <cellStyle name="_적격 _침매함설치 개략공사비 (수정050623)_사본 - 침매함제작장조성개략공사비10.29(낙찰율92.02%)" xfId="12578"/>
    <cellStyle name="_적격 _침매함설치 개략공사비 (수정050623)_사본 - 침매함제작장조성개략공사비10.29(낙찰율92.02%)_임시적출장(3.25)" xfId="12579"/>
    <cellStyle name="_적격 _침매함설치 개략공사비 (수정050623)_심층취배수 전체개략공사비(검토1012)" xfId="12580"/>
    <cellStyle name="_적격 _침매함설치 개략공사비 (수정050623)_심층취배수 전체개략공사비(검토1012)_임시적출장(3.25)" xfId="12581"/>
    <cellStyle name="_적격 _침매함설치 개략공사비 (수정050623)_심층취배수 전체개략공사비(검토1017)" xfId="12582"/>
    <cellStyle name="_적격 _침매함설치 개략공사비 (수정050623)_심층취배수 전체개략공사비(검토1017)_임시적출장(3.25)" xfId="12583"/>
    <cellStyle name="_적격 _침매함설치 개략공사비 (수정050623)_심층취배수 전체개략공사비(검토1020)(수량수정)" xfId="12584"/>
    <cellStyle name="_적격 _침매함설치 개략공사비 (수정050623)_심층취배수 전체개략공사비(검토1020)(수량수정)_임시적출장(3.25)" xfId="12585"/>
    <cellStyle name="_적격 _침매함설치 개략공사비 (수정050623)_심층취배수 전체개략공사비(검토1109)" xfId="12586"/>
    <cellStyle name="_적격 _침매함설치 개략공사비 (수정050623)_심층취배수 전체개략공사비(검토1109)_임시적출장(3.25)" xfId="12587"/>
    <cellStyle name="_적격 _침매함설치 개략공사비 (수정050623)_임시적출장(3.25)" xfId="12588"/>
    <cellStyle name="_적격 _침매함설치 개략공사비 (수정050623)_제작장공사비(12.27)" xfId="12589"/>
    <cellStyle name="_적격 _침매함설치 개략공사비 (수정050623)_제작장공사비(12.27)_임시적출장(3.25)" xfId="12590"/>
    <cellStyle name="_적격 _침매함설치 개략공사비 (수정050623)_침매함제작장조성개략공사비" xfId="12591"/>
    <cellStyle name="_적격 _침매함설치 개략공사비 (수정050623)_침매함제작장조성개략공사비(11.21)" xfId="12592"/>
    <cellStyle name="_적격 _침매함설치 개략공사비 (수정050623)_침매함제작장조성개략공사비(11.21)_임시적출장(3.25)" xfId="12593"/>
    <cellStyle name="_적격 _침매함설치 개략공사비 (수정050623)_침매함제작장조성개략공사비_임시적출장(3.25)" xfId="12594"/>
    <cellStyle name="_적격 _침매함설치 개략공사비 (수정050623)_침매함제작장조성개략공사비10.29" xfId="12595"/>
    <cellStyle name="_적격 _침매함설치 개략공사비 (수정050623)_침매함제작장조성개략공사비10.29_임시적출장(3.25)" xfId="12596"/>
    <cellStyle name="_적격 _침매함설치 개략공사비_사본 - 침매함제작장조성개략공사비10.29(낙찰율92.02%)" xfId="12597"/>
    <cellStyle name="_적격 _침매함설치 개략공사비_사본 - 침매함제작장조성개략공사비10.29(낙찰율92.02%)_임시적출장(3.25)" xfId="12598"/>
    <cellStyle name="_적격 _침매함설치 개략공사비_심층취배수 전체개략공사비(검토1012)" xfId="12599"/>
    <cellStyle name="_적격 _침매함설치 개략공사비_심층취배수 전체개략공사비(검토1012)_임시적출장(3.25)" xfId="12600"/>
    <cellStyle name="_적격 _침매함설치 개략공사비_심층취배수 전체개략공사비(검토1017)" xfId="12601"/>
    <cellStyle name="_적격 _침매함설치 개략공사비_심층취배수 전체개략공사비(검토1017)_임시적출장(3.25)" xfId="12602"/>
    <cellStyle name="_적격 _침매함설치 개략공사비_심층취배수 전체개략공사비(검토1020)(수량수정)" xfId="12603"/>
    <cellStyle name="_적격 _침매함설치 개략공사비_심층취배수 전체개략공사비(검토1020)(수량수정)_임시적출장(3.25)" xfId="12604"/>
    <cellStyle name="_적격 _침매함설치 개략공사비_심층취배수 전체개략공사비(검토1109)" xfId="12605"/>
    <cellStyle name="_적격 _침매함설치 개략공사비_심층취배수 전체개략공사비(검토1109)_임시적출장(3.25)" xfId="12606"/>
    <cellStyle name="_적격 _침매함설치 개략공사비_임시적출장(3.25)" xfId="12607"/>
    <cellStyle name="_적격 _침매함설치 개략공사비_제작장공사비(12.27)" xfId="12608"/>
    <cellStyle name="_적격 _침매함설치 개략공사비_제작장공사비(12.27)_임시적출장(3.25)" xfId="12609"/>
    <cellStyle name="_적격 _침매함설치 개략공사비_침매함제작장조성개략공사비" xfId="12610"/>
    <cellStyle name="_적격 _침매함설치 개략공사비_침매함제작장조성개략공사비(11.21)" xfId="12611"/>
    <cellStyle name="_적격 _침매함설치 개략공사비_침매함제작장조성개략공사비(11.21)_임시적출장(3.25)" xfId="12612"/>
    <cellStyle name="_적격 _침매함설치 개략공사비_침매함제작장조성개략공사비_임시적출장(3.25)" xfId="12613"/>
    <cellStyle name="_적격 _침매함설치 개략공사비_침매함제작장조성개략공사비10.29" xfId="12614"/>
    <cellStyle name="_적격 _침매함설치 개략공사비_침매함제작장조성개략공사비10.29_임시적출장(3.25)" xfId="12615"/>
    <cellStyle name="_적격 _침매함설치개략공사비" xfId="12616"/>
    <cellStyle name="_적격 _침매함설치개략공사비_사본 - 침매함제작장조성개략공사비10.29(낙찰율92.02%)" xfId="12617"/>
    <cellStyle name="_적격 _침매함설치개략공사비_사본 - 침매함제작장조성개략공사비10.29(낙찰율92.02%)_임시적출장(3.25)" xfId="12618"/>
    <cellStyle name="_적격 _침매함설치개략공사비_심층취배수 전체개략공사비(검토1012)" xfId="12619"/>
    <cellStyle name="_적격 _침매함설치개략공사비_심층취배수 전체개략공사비(검토1012)_임시적출장(3.25)" xfId="12620"/>
    <cellStyle name="_적격 _침매함설치개략공사비_심층취배수 전체개략공사비(검토1017)" xfId="12621"/>
    <cellStyle name="_적격 _침매함설치개략공사비_심층취배수 전체개략공사비(검토1017)_임시적출장(3.25)" xfId="12622"/>
    <cellStyle name="_적격 _침매함설치개략공사비_심층취배수 전체개략공사비(검토1020)(수량수정)" xfId="12623"/>
    <cellStyle name="_적격 _침매함설치개략공사비_심층취배수 전체개략공사비(검토1020)(수량수정)_임시적출장(3.25)" xfId="12624"/>
    <cellStyle name="_적격 _침매함설치개략공사비_심층취배수 전체개략공사비(검토1109)" xfId="12625"/>
    <cellStyle name="_적격 _침매함설치개략공사비_심층취배수 전체개략공사비(검토1109)_임시적출장(3.25)" xfId="12626"/>
    <cellStyle name="_적격 _침매함설치개략공사비_임시적출장(3.25)" xfId="12627"/>
    <cellStyle name="_적격 _침매함설치개략공사비_제작장공사비(12.27)" xfId="12628"/>
    <cellStyle name="_적격 _침매함설치개략공사비_제작장공사비(12.27)_임시적출장(3.25)" xfId="12629"/>
    <cellStyle name="_적격 _침매함설치개략공사비_침매함제작장조성개략공사비" xfId="12630"/>
    <cellStyle name="_적격 _침매함설치개략공사비_침매함제작장조성개략공사비(11.21)" xfId="12631"/>
    <cellStyle name="_적격 _침매함설치개략공사비_침매함제작장조성개략공사비(11.21)_임시적출장(3.25)" xfId="12632"/>
    <cellStyle name="_적격 _침매함설치개략공사비_침매함제작장조성개략공사비_임시적출장(3.25)" xfId="12633"/>
    <cellStyle name="_적격 _침매함설치개략공사비_침매함제작장조성개략공사비10.29" xfId="12634"/>
    <cellStyle name="_적격 _침매함설치개략공사비_침매함제작장조성개략공사비10.29_임시적출장(3.25)" xfId="12635"/>
    <cellStyle name="_적격 _침매함제작장조성개략공사비" xfId="12636"/>
    <cellStyle name="_적격 _침매함제작장조성개략공사비(11.21)" xfId="12637"/>
    <cellStyle name="_적격 _침매함제작장조성개략공사비(11.21)_임시적출장(3.25)" xfId="12638"/>
    <cellStyle name="_적격 _침매함제작장조성개략공사비_임시적출장(3.25)" xfId="12639"/>
    <cellStyle name="_적격 _침매함제작장조성개략공사비10.29" xfId="12640"/>
    <cellStyle name="_적격 _침매함제작장조성개략공사비10.29_임시적출장(3.25)" xfId="12641"/>
    <cellStyle name="_적격 _태인원평2(조사기안)" xfId="12642"/>
    <cellStyle name="_적격 _태인원평2(조사기안)_감포실행재작성(200405)-정열" xfId="12643"/>
    <cellStyle name="_적격 _태인원평2(조사기안)_활주로 도급내역" xfId="12644"/>
    <cellStyle name="_적격 _토공구조물(산하)" xfId="12645"/>
    <cellStyle name="_적격 _토공구조물(산하)_(#145~#161)" xfId="12646"/>
    <cellStyle name="_적격 _토공구조물(산하)_3.단가산출" xfId="12647"/>
    <cellStyle name="_적격 _토공구조물(산하)_3.단가산출(R)" xfId="12648"/>
    <cellStyle name="_적격 _토공구조물(산하)_3.단가산출(R)_3.단가산출" xfId="12649"/>
    <cellStyle name="_적격 _토공구조물(산하)_3.단가산출(R)_3.단가산출_3.단가산출" xfId="12650"/>
    <cellStyle name="_적격 _토공구조물(산하)_3.단가산출서" xfId="12651"/>
    <cellStyle name="_적격 _토공구조물(산하)_4.단가산출" xfId="12652"/>
    <cellStyle name="_적격 _토공구조물(산하)_관정단가산출(보완)" xfId="12653"/>
    <cellStyle name="_적격 _토공구조물(산하)_관정단가산출(보완) (version 1)" xfId="12654"/>
    <cellStyle name="_적격 _토공구조물(산하)_관정단가산출(보완) (version 1) (version 1)" xfId="12655"/>
    <cellStyle name="_적격 _토공구조물(산하)_관정단가산출(보완)R" xfId="12656"/>
    <cellStyle name="_적격 _토공사시공계획서" xfId="12657"/>
    <cellStyle name="_적격 _투찰서(시화)" xfId="12658"/>
    <cellStyle name="_적격 _투찰서(시화)_0.창원반송정수장 오존공정 도입공사(정수설비)-1" xfId="12659"/>
    <cellStyle name="_적격 _투찰서(시화)_사본임-창원반송정수장 오존공정 도입공사(도급)-2" xfId="12660"/>
    <cellStyle name="_적격 _투찰서(시화)_순공사비(전체분)_20070504_PAC 회수금삭제" xfId="12661"/>
    <cellStyle name="_적격 _투찰서(시화)_순공사비(전체분)_20070504_PAC 회수금삭제_0.창원반송정수장 오존공정 도입공사(정수설비)-1" xfId="12662"/>
    <cellStyle name="_적격 _투찰서(시화)_순공사비(전체분)_20070504_PAC 회수금삭제_사본임-창원반송정수장 오존공정 도입공사(도급)-2" xfId="12663"/>
    <cellStyle name="_적격 _투찰서(시화)_순공사비(전체분)_20070504_PAC 회수금삭제_순공사비(전체분)_20070504_PAC 회수금삭제" xfId="12664"/>
    <cellStyle name="_적격 _투찰서(시화)_순공사비(전체분)_20070504_PAC 회수금삭제_순공사비(전체분)_20070504_PAC 회수금삭제_0.창원반송정수장 오존공정 도입공사(정수설비)-1" xfId="12665"/>
    <cellStyle name="_적격 _투찰서(시화)_순공사비(전체분)_20070504_PAC 회수금삭제_순공사비(전체분)_20070504_PAC 회수금삭제_사본임-창원반송정수장 오존공정 도입공사(도급)-2" xfId="12666"/>
    <cellStyle name="_적격 _투찰서(시화)_순공사비(전체분)_20070504_PAC 회수금삭제_순공사비(전체분)_20070504_PAC 회수금삭제_창원반송정수장 오존공정 도입공사(도급)-2" xfId="12667"/>
    <cellStyle name="_적격 _투찰서(시화)_순공사비(전체분)_20070504_PAC 회수금삭제_창원반송정수장 오존공정 도입공사(도급)-2" xfId="12668"/>
    <cellStyle name="_적격 _투찰서(시화)_창원반송정수장 오존공정 도입공사(도급)-2" xfId="12669"/>
    <cellStyle name="_적격 _투찰서(시화조력)" xfId="12670"/>
    <cellStyle name="_적격 _투찰서(시화조력)_0.창원반송정수장 오존공정 도입공사(정수설비)-1" xfId="12671"/>
    <cellStyle name="_적격 _투찰서(시화조력)_사본임-창원반송정수장 오존공정 도입공사(도급)-2" xfId="12672"/>
    <cellStyle name="_적격 _투찰서(시화조력)_순공사비(전체분)_20070504_PAC 회수금삭제" xfId="12673"/>
    <cellStyle name="_적격 _투찰서(시화조력)_순공사비(전체분)_20070504_PAC 회수금삭제_0.창원반송정수장 오존공정 도입공사(정수설비)-1" xfId="12674"/>
    <cellStyle name="_적격 _투찰서(시화조력)_순공사비(전체분)_20070504_PAC 회수금삭제_사본임-창원반송정수장 오존공정 도입공사(도급)-2" xfId="12675"/>
    <cellStyle name="_적격 _투찰서(시화조력)_순공사비(전체분)_20070504_PAC 회수금삭제_순공사비(전체분)_20070504_PAC 회수금삭제" xfId="12676"/>
    <cellStyle name="_적격 _투찰서(시화조력)_순공사비(전체분)_20070504_PAC 회수금삭제_순공사비(전체분)_20070504_PAC 회수금삭제_0.창원반송정수장 오존공정 도입공사(정수설비)-1" xfId="12677"/>
    <cellStyle name="_적격 _투찰서(시화조력)_순공사비(전체분)_20070504_PAC 회수금삭제_순공사비(전체분)_20070504_PAC 회수금삭제_사본임-창원반송정수장 오존공정 도입공사(도급)-2" xfId="12678"/>
    <cellStyle name="_적격 _투찰서(시화조력)_순공사비(전체분)_20070504_PAC 회수금삭제_순공사비(전체분)_20070504_PAC 회수금삭제_창원반송정수장 오존공정 도입공사(도급)-2" xfId="12679"/>
    <cellStyle name="_적격 _투찰서(시화조력)_순공사비(전체분)_20070504_PAC 회수금삭제_창원반송정수장 오존공정 도입공사(도급)-2" xfId="12680"/>
    <cellStyle name="_적격 _투찰서(시화조력)_창원반송정수장 오존공정 도입공사(도급)-2" xfId="12681"/>
    <cellStyle name="_적격 _평해기성(가실행1126강병환수정)" xfId="12682"/>
    <cellStyle name="_적격 _평해-기성(실행예상)" xfId="12683"/>
    <cellStyle name="_적격 _평해-기성(실행예상)_평해기성(가실행1126강병환수정)" xfId="12684"/>
    <cellStyle name="_적격 _평해-기성(혁신)" xfId="12685"/>
    <cellStyle name="_적격 _평해-기성(혁신)_평해기성(도급대가실행)" xfId="12686"/>
    <cellStyle name="_적격 _평해-기성(혁신)_평해기성(도급대가실행)_평해기성(가실행1126강병환수정)" xfId="12687"/>
    <cellStyle name="_적격 _폐기물처리비" xfId="12688"/>
    <cellStyle name="_적격 _폐기물처리비_기성5차1회" xfId="12689"/>
    <cellStyle name="_적격 _폐기물처리비_실정보고(삼정교터파기검측)변경2" xfId="12690"/>
    <cellStyle name="_적격 _폐기물처리비_실정보고(삼정교터파기검측)변경2_기성5차1회" xfId="12691"/>
    <cellStyle name="_적격 _포항착공계(총액입찰)" xfId="12692"/>
    <cellStyle name="_적격 _현장개설보고서(제천-도담)" xfId="12693"/>
    <cellStyle name="_적격 _현장개설보고서(제천-도담)_2004년실행-제천도담(검토중)" xfId="12694"/>
    <cellStyle name="_적격 _현장개설보고서(제천-도담)_2004년실행-제천도담(검토중)_2004년실행-제천도담(승인)" xfId="12695"/>
    <cellStyle name="_적격 _현장개설보고서(제천-도담)_2004년실행-제천도담(검토중)_2004년실행-제천도담(승인)_잔여실행" xfId="12696"/>
    <cellStyle name="_적격 _현장개설보고서(제천-도담)_2004년실행-제천도담(검토중)_2005년실행" xfId="12697"/>
    <cellStyle name="_적격 _현장개설보고서(제천-도담)_2004년실행-제천도담(검토중)_2005년실행_잔여실행" xfId="12698"/>
    <cellStyle name="_적격 _현장개설보고서(제천-도담)_2004년실행-제천도담(검토중)_잔여실행" xfId="12699"/>
    <cellStyle name="_적격 _현장개설보고서(제천-도담)_잔여실행" xfId="12700"/>
    <cellStyle name="_적격 _홍보지구2004내역서" xfId="12701"/>
    <cellStyle name="_적격 _홍보지구2004내역서(기성)" xfId="12702"/>
    <cellStyle name="_적격 _홍보지구계약내역서(총괄)" xfId="12703"/>
    <cellStyle name="_적격 _홍보지구오천공구하자공종분할내역" xfId="12704"/>
    <cellStyle name="_적격 _활주로 도급내역" xfId="12705"/>
    <cellStyle name="_적격(화산) " xfId="12706"/>
    <cellStyle name="_적격(화산) _(#145~#161)" xfId="12707"/>
    <cellStyle name="_적격(화산) _`04년 전체설계서(준공)" xfId="12708"/>
    <cellStyle name="_적격(화산) _★이화-삼계도급실행(2003.04.11)" xfId="12709"/>
    <cellStyle name="_적격(화산) _★이화-삼계도급실행(2003.04.11)_활주로 도급내역" xfId="12710"/>
    <cellStyle name="_적격(화산) _0.창원반송정수장 오존공정 도입공사(정수설비)-1" xfId="12711"/>
    <cellStyle name="_적격(화산) _00-문산부대공(0609)" xfId="12712"/>
    <cellStyle name="_적격(화산) _00-문산부대공(0609)_01.토공집계" xfId="12713"/>
    <cellStyle name="_적격(화산) _00-문산부대공(0609)_01.토공집계-최종" xfId="12714"/>
    <cellStyle name="_적격(화산) _00-문산부대공(0609)_02.토공수량" xfId="12715"/>
    <cellStyle name="_적격(화산) _00-문산부대공(0609)_덤프셀조서" xfId="12716"/>
    <cellStyle name="_적격(화산) _00-문산부대공(0609)_부대재료" xfId="12717"/>
    <cellStyle name="_적격(화산) _00-문산부대공(0609)_부대토공" xfId="12718"/>
    <cellStyle name="_적격(화산) _00-문산부대공(0609)_표지" xfId="12719"/>
    <cellStyle name="_적격(화산) _01.토공집계" xfId="12720"/>
    <cellStyle name="_적격(화산) _01.토공집계-최종" xfId="12721"/>
    <cellStyle name="_적격(화산) _02.토공수량" xfId="12722"/>
    <cellStyle name="_적격(화산) _1. 1차발주 설계설명서(설변)" xfId="12723"/>
    <cellStyle name="_적격(화산) _1. 1차발주 설계설명서(설변)_1" xfId="12724"/>
    <cellStyle name="_적격(화산) _1. 1차발주 설계설명서(설변)_1. 1차발주 설계설명서(설변)" xfId="12725"/>
    <cellStyle name="_적격(화산) _1. 1차발주 설계설명서(설변)_1. 1차발주 설계설명서(설변)_2007년도말정산서" xfId="12726"/>
    <cellStyle name="_적격(화산) _1. 1차발주 설계설명서(설변)_1. 1차발주 설계설명서(설변)_2007시행계획변경 및 연도알(3차)" xfId="12727"/>
    <cellStyle name="_적격(화산) _1. 1차발주 설계설명서(설변)_1. 1차발주 설계설명서(설변)_연도말정산서-2007년도(1)" xfId="12728"/>
    <cellStyle name="_적격(화산) _1. 1차발주 설계설명서(설변)_1. 1차발주 설계설명서(설변)_정산설명서" xfId="12729"/>
    <cellStyle name="_적격(화산) _1. 1차발주 설계설명서(설변)_1. 1차발주 설계설명서(설변)_진목-2007년시행계획서" xfId="12730"/>
    <cellStyle name="_적격(화산) _1. 1차발주 설계설명서(설변)_1. 1차발주 설계설명서(설변)_진목-2007년시행계획서(새양식)" xfId="12731"/>
    <cellStyle name="_적격(화산) _1. 1차발주 설계설명서(설변)_1. 1차발주 설계설명서(설변)_최종-2007년시행계획변경서" xfId="12732"/>
    <cellStyle name="_적격(화산) _1. 1차발주 설계설명서(설변)_1. 1차발주 설계설명서(설변)_최종-2007년시행계획변경서(샘플)" xfId="12733"/>
    <cellStyle name="_적격(화산) _1. 1차발주 설계설명서(설변)_1. 1차발주 설계설명서(설변)_최종-2007년시행계획변경서진행둥" xfId="12734"/>
    <cellStyle name="_적격(화산) _1. 1차발주 설계설명서(설변)_1_2007년도말정산서" xfId="12735"/>
    <cellStyle name="_적격(화산) _1. 1차발주 설계설명서(설변)_1_2007시행계획변경 및 연도알(3차)" xfId="12736"/>
    <cellStyle name="_적격(화산) _1. 1차발주 설계설명서(설변)_1_연도말정산서-2007년도(1)" xfId="12737"/>
    <cellStyle name="_적격(화산) _1. 1차발주 설계설명서(설변)_1_정산설명서" xfId="12738"/>
    <cellStyle name="_적격(화산) _1. 1차발주 설계설명서(설변)_1_진목-2007년시행계획서" xfId="12739"/>
    <cellStyle name="_적격(화산) _1. 1차발주 설계설명서(설변)_1_진목-2007년시행계획서(새양식)" xfId="12740"/>
    <cellStyle name="_적격(화산) _1. 1차발주 설계설명서(설변)_1_최종-2007년시행계획변경서" xfId="12741"/>
    <cellStyle name="_적격(화산) _1. 1차발주 설계설명서(설변)_1_최종-2007년시행계획변경서(샘플)" xfId="12742"/>
    <cellStyle name="_적격(화산) _1. 1차발주 설계설명서(설변)_1_최종-2007년시행계획변경서진행둥" xfId="12743"/>
    <cellStyle name="_적격(화산) _1. 1차발주 설계설명서(설변)_2007년도말정산서" xfId="12744"/>
    <cellStyle name="_적격(화산) _1. 1차발주 설계설명서(설변)_2007시행계획변경 및 연도알(3차)" xfId="12745"/>
    <cellStyle name="_적격(화산) _1. 1차발주 설계설명서(설변)_연도말정산서-2007년도(1)" xfId="12746"/>
    <cellStyle name="_적격(화산) _1. 1차발주 설계설명서(설변)_정산설명서" xfId="12747"/>
    <cellStyle name="_적격(화산) _1. 1차발주 설계설명서(설변)_진목-2007년시행계획서" xfId="12748"/>
    <cellStyle name="_적격(화산) _1. 1차발주 설계설명서(설변)_진목-2007년시행계획서(새양식)" xfId="12749"/>
    <cellStyle name="_적격(화산) _1. 1차발주 설계설명서(설변)_최종-2007년시행계획변경서" xfId="12750"/>
    <cellStyle name="_적격(화산) _1. 1차발주 설계설명서(설변)_최종-2007년시행계획변경서(샘플)" xfId="12751"/>
    <cellStyle name="_적격(화산) _1. 1차발주 설계설명서(설변)_최종-2007년시행계획변경서진행둥" xfId="12752"/>
    <cellStyle name="_적격(화산) _1.공문" xfId="12753"/>
    <cellStyle name="_적격(화산) _1.공문_(#145~#161)" xfId="12754"/>
    <cellStyle name="_적격(화산) _1.공문_3.단가산출" xfId="12755"/>
    <cellStyle name="_적격(화산) _1.공문_3.단가산출(R)" xfId="12756"/>
    <cellStyle name="_적격(화산) _1.공문_3.단가산출(R)_3.단가산출" xfId="12757"/>
    <cellStyle name="_적격(화산) _1.공문_3.단가산출(R)_3.단가산출_3.단가산출" xfId="12758"/>
    <cellStyle name="_적격(화산) _1.공문_3.단가산출서" xfId="12759"/>
    <cellStyle name="_적격(화산) _1.공문_4.단가산출" xfId="12760"/>
    <cellStyle name="_적격(화산) _1.공문_관정단가산출(보완)" xfId="12761"/>
    <cellStyle name="_적격(화산) _1.공문_관정단가산출(보완) (version 1)" xfId="12762"/>
    <cellStyle name="_적격(화산) _1.공문_관정단가산출(보완) (version 1) (version 1)" xfId="12763"/>
    <cellStyle name="_적격(화산) _1.공문_관정단가산출(보완)R" xfId="12764"/>
    <cellStyle name="_적격(화산) _1.천공후항타여건보고(변경050425)" xfId="12765"/>
    <cellStyle name="_적격(화산) _1.천공후항타여건보고(변경050425)_(#145~#161)" xfId="12766"/>
    <cellStyle name="_적격(화산) _1.천공후항타여건보고(변경050425)_3.단가산출" xfId="12767"/>
    <cellStyle name="_적격(화산) _1.천공후항타여건보고(변경050425)_3.단가산출(R)" xfId="12768"/>
    <cellStyle name="_적격(화산) _1.천공후항타여건보고(변경050425)_3.단가산출(R)_3.단가산출" xfId="12769"/>
    <cellStyle name="_적격(화산) _1.천공후항타여건보고(변경050425)_3.단가산출(R)_3.단가산출_3.단가산출" xfId="12770"/>
    <cellStyle name="_적격(화산) _1.천공후항타여건보고(변경050425)_3.단가산출서" xfId="12771"/>
    <cellStyle name="_적격(화산) _1.천공후항타여건보고(변경050425)_4.단가산출" xfId="12772"/>
    <cellStyle name="_적격(화산) _1.천공후항타여건보고(변경050425)_관정단가산출(보완)" xfId="12773"/>
    <cellStyle name="_적격(화산) _1.천공후항타여건보고(변경050425)_관정단가산출(보완) (version 1)" xfId="12774"/>
    <cellStyle name="_적격(화산) _1.천공후항타여건보고(변경050425)_관정단가산출(보완) (version 1) (version 1)" xfId="12775"/>
    <cellStyle name="_적격(화산) _1.천공후항타여건보고(변경050425)_관정단가산출(보완)R" xfId="12776"/>
    <cellStyle name="_적격(화산) _15-동상방지층 미시행에 대한 검토" xfId="12777"/>
    <cellStyle name="_적격(화산) _1차변경내역(제출용R2)" xfId="12778"/>
    <cellStyle name="_적격(화산) _1차분 내역서" xfId="12779"/>
    <cellStyle name="_적격(화산) _1차분 내역서 by me" xfId="12780"/>
    <cellStyle name="_적격(화산) _1차분 내역서 by me_5공구 설계변경 내역서(20040428)" xfId="12781"/>
    <cellStyle name="_적격(화산) _1차분 내역서 Check 용" xfId="12782"/>
    <cellStyle name="_적격(화산) _1차분 내역서 Check 용_5공구 설계변경 내역서(20040428)" xfId="12783"/>
    <cellStyle name="_적격(화산) _1차분 내역서_5공구 설계변경 내역서(20040428)" xfId="12784"/>
    <cellStyle name="_적격(화산) _1차분착공계" xfId="12785"/>
    <cellStyle name="_적격(화산) _2002.12 변경 설계서" xfId="12786"/>
    <cellStyle name="_적격(화산) _2002.12 변경 설계서_기성5차1회" xfId="12787"/>
    <cellStyle name="_적격(화산) _2002.12 변경 설계서_실정보고(삼정교터파기검측)변경2" xfId="12788"/>
    <cellStyle name="_적격(화산) _2002.12 변경 설계서_실정보고(삼정교터파기검측)변경2_기성5차1회" xfId="12789"/>
    <cellStyle name="_적격(화산) _2002년1차 변경내역서(전체 )" xfId="12790"/>
    <cellStyle name="_적격(화산) _2002년1차 변경내역서(전체 )_기성5차1회" xfId="12791"/>
    <cellStyle name="_적격(화산) _2002년1차 변경내역서(전체 )_실정보고(삼정교터파기검측)변경2" xfId="12792"/>
    <cellStyle name="_적격(화산) _2002년1차 변경내역서(전체 )_실정보고(삼정교터파기검측)변경2_기성5차1회" xfId="12793"/>
    <cellStyle name="_적격(화산) _2003년실행양식" xfId="12794"/>
    <cellStyle name="_적격(화산) _2003년실행양식_2004년실행-제천도담(검토중)" xfId="12795"/>
    <cellStyle name="_적격(화산) _2003년실행양식_2004년실행-제천도담(검토중)_2004년실행-제천도담(승인)" xfId="12796"/>
    <cellStyle name="_적격(화산) _2003년실행양식_2004년실행-제천도담(검토중)_2004년실행-제천도담(승인)_잔여실행" xfId="12797"/>
    <cellStyle name="_적격(화산) _2003년실행양식_2004년실행-제천도담(검토중)_2005년실행" xfId="12798"/>
    <cellStyle name="_적격(화산) _2003년실행양식_2004년실행-제천도담(검토중)_2005년실행_잔여실행" xfId="12799"/>
    <cellStyle name="_적격(화산) _2003년실행양식_2004년실행-제천도담(검토중)_잔여실행" xfId="12800"/>
    <cellStyle name="_적격(화산) _2003년실행양식_잔여실행" xfId="12801"/>
    <cellStyle name="_적격(화산) _2003년실행양식_제천-도담" xfId="12802"/>
    <cellStyle name="_적격(화산) _2003년실행양식_제천-도담_2004년실행-제천도담(검토중)" xfId="12803"/>
    <cellStyle name="_적격(화산) _2003년실행양식_제천-도담_2004년실행-제천도담(검토중)_2004년실행-제천도담(승인)" xfId="12804"/>
    <cellStyle name="_적격(화산) _2003년실행양식_제천-도담_2004년실행-제천도담(검토중)_2004년실행-제천도담(승인)_잔여실행" xfId="12805"/>
    <cellStyle name="_적격(화산) _2003년실행양식_제천-도담_2004년실행-제천도담(검토중)_2005년실행" xfId="12806"/>
    <cellStyle name="_적격(화산) _2003년실행양식_제천-도담_2004년실행-제천도담(검토중)_2005년실행_잔여실행" xfId="12807"/>
    <cellStyle name="_적격(화산) _2003년실행양식_제천-도담_2004년실행-제천도담(검토중)_잔여실행" xfId="12808"/>
    <cellStyle name="_적격(화산) _2003년실행양식_제천-도담_단가산출서" xfId="12809"/>
    <cellStyle name="_적격(화산) _2003년실행양식_제천-도담_단가산출서_2004년실행-제천도담(검토중)" xfId="12810"/>
    <cellStyle name="_적격(화산) _2003년실행양식_제천-도담_단가산출서_2004년실행-제천도담(검토중)_2004년실행-제천도담(승인)" xfId="12811"/>
    <cellStyle name="_적격(화산) _2003년실행양식_제천-도담_단가산출서_2004년실행-제천도담(검토중)_2004년실행-제천도담(승인)_잔여실행" xfId="12812"/>
    <cellStyle name="_적격(화산) _2003년실행양식_제천-도담_단가산출서_2004년실행-제천도담(검토중)_2005년실행" xfId="12813"/>
    <cellStyle name="_적격(화산) _2003년실행양식_제천-도담_단가산출서_2004년실행-제천도담(검토중)_2005년실행_잔여실행" xfId="12814"/>
    <cellStyle name="_적격(화산) _2003년실행양식_제천-도담_단가산출서_2004년실행-제천도담(검토중)_잔여실행" xfId="12815"/>
    <cellStyle name="_적격(화산) _2003년실행양식_제천-도담_단가산출서_잔여실행" xfId="12816"/>
    <cellStyle name="_적격(화산) _2003년실행양식_제천-도담_잔여실행" xfId="12817"/>
    <cellStyle name="_적격(화산) _2003년실행양식_제천-도담_제천-도담" xfId="12818"/>
    <cellStyle name="_적격(화산) _2003년실행양식_제천-도담_제천-도담_2004년실행-제천도담(검토중)" xfId="12819"/>
    <cellStyle name="_적격(화산) _2003년실행양식_제천-도담_제천-도담_2004년실행-제천도담(검토중)_2004년실행-제천도담(승인)" xfId="12820"/>
    <cellStyle name="_적격(화산) _2003년실행양식_제천-도담_제천-도담_2004년실행-제천도담(검토중)_2004년실행-제천도담(승인)_잔여실행" xfId="12821"/>
    <cellStyle name="_적격(화산) _2003년실행양식_제천-도담_제천-도담_2004년실행-제천도담(검토중)_2005년실행" xfId="12822"/>
    <cellStyle name="_적격(화산) _2003년실행양식_제천-도담_제천-도담_2004년실행-제천도담(검토중)_2005년실행_잔여실행" xfId="12823"/>
    <cellStyle name="_적격(화산) _2003년실행양식_제천-도담_제천-도담_2004년실행-제천도담(검토중)_잔여실행" xfId="12824"/>
    <cellStyle name="_적격(화산) _2003년실행양식_제천-도담_제천-도담_잔여실행" xfId="12825"/>
    <cellStyle name="_적격(화산) _2003년실행양식_제천-도담_현장개설보고서(제천-도담)" xfId="12826"/>
    <cellStyle name="_적격(화산) _2003년실행양식_제천-도담_현장개설보고서(제천-도담)_2004년실행-제천도담(검토중)" xfId="12827"/>
    <cellStyle name="_적격(화산) _2003년실행양식_제천-도담_현장개설보고서(제천-도담)_2004년실행-제천도담(검토중)_2004년실행-제천도담(승인)" xfId="12828"/>
    <cellStyle name="_적격(화산) _2003년실행양식_제천-도담_현장개설보고서(제천-도담)_2004년실행-제천도담(검토중)_2004년실행-제천도담(승인)_잔여실행" xfId="12829"/>
    <cellStyle name="_적격(화산) _2003년실행양식_제천-도담_현장개설보고서(제천-도담)_2004년실행-제천도담(검토중)_2005년실행" xfId="12830"/>
    <cellStyle name="_적격(화산) _2003년실행양식_제천-도담_현장개설보고서(제천-도담)_2004년실행-제천도담(검토중)_2005년실행_잔여실행" xfId="12831"/>
    <cellStyle name="_적격(화산) _2003년실행양식_제천-도담_현장개설보고서(제천-도담)_2004년실행-제천도담(검토중)_잔여실행" xfId="12832"/>
    <cellStyle name="_적격(화산) _2003년실행양식_제천-도담_현장개설보고서(제천-도담)_잔여실행" xfId="12833"/>
    <cellStyle name="_적격(화산) _2004년실행-제천도담(검토중)" xfId="12834"/>
    <cellStyle name="_적격(화산) _2004년실행-제천도담(검토중)_2004년실행-제천도담(승인)" xfId="12835"/>
    <cellStyle name="_적격(화산) _2004년실행-제천도담(검토중)_2004년실행-제천도담(승인)_잔여실행" xfId="12836"/>
    <cellStyle name="_적격(화산) _2004년실행-제천도담(검토중)_2005년실행" xfId="12837"/>
    <cellStyle name="_적격(화산) _2004년실행-제천도담(검토중)_2005년실행_잔여실행" xfId="12838"/>
    <cellStyle name="_적격(화산) _2004년실행-제천도담(검토중)_잔여실행" xfId="12839"/>
    <cellStyle name="_적격(화산) _2007년도말정산서" xfId="12840"/>
    <cellStyle name="_적격(화산) _2007시행계획변경 및 연도알(3차)" xfId="12841"/>
    <cellStyle name="_적격(화산) _21BJC335101" xfId="12842"/>
    <cellStyle name="_적격(화산) _21BJC36200509" xfId="12843"/>
    <cellStyle name="_적격(화산) _2CCA2C48800103(변경)" xfId="12844"/>
    <cellStyle name="_적격(화산) _2CCA2C48800103(변경)_주간공정회의(4공구,04년7월3주)" xfId="12845"/>
    <cellStyle name="_적격(화산) _2CCA2C48800103(변경)_주간공정회의(4공구,04년7월3주)_2004년11월4주,목, 주간공정회의,4공구" xfId="12846"/>
    <cellStyle name="_적격(화산) _2공구1차변경공사비내역서(2R)" xfId="12847"/>
    <cellStyle name="_적격(화산) _2공구내역서(컨베이어기계)" xfId="12848"/>
    <cellStyle name="_적격(화산) _2공구설계변경-1차(0311)" xfId="12849"/>
    <cellStyle name="_적격(화산) _2공구실정보고 내역서(20040825)" xfId="12850"/>
    <cellStyle name="_적격(화산) _2차발주내역서" xfId="12851"/>
    <cellStyle name="_적격(화산) _2차발주내역서_기성5차1회" xfId="12852"/>
    <cellStyle name="_적격(화산) _2차발주설계" xfId="12853"/>
    <cellStyle name="_적격(화산) _2차발주설계_기성5차1회" xfId="12854"/>
    <cellStyle name="_적격(화산) _3.단가산출" xfId="12855"/>
    <cellStyle name="_적격(화산) _3.단가산출(R)" xfId="12856"/>
    <cellStyle name="_적격(화산) _3.단가산출(R)_3.단가산출" xfId="12857"/>
    <cellStyle name="_적격(화산) _3.단가산출(R)_3.단가산출_3.단가산출" xfId="12858"/>
    <cellStyle name="_적격(화산) _3.단가산출서" xfId="12859"/>
    <cellStyle name="_적격(화산) _3공구투찰(103,078)" xfId="12860"/>
    <cellStyle name="_적격(화산) _3공구투찰(103,078)_구조물공(산말교,용수천교)" xfId="12861"/>
    <cellStyle name="_적격(화산) _3공구투찰(103,078)_구조물공(산말교,용수천교)_설계변경승인요청(노은택지중복수량공제)" xfId="12862"/>
    <cellStyle name="_적격(화산) _3공구투찰(103,078)_설계변경승인요청(노은택지중복수량공제)" xfId="12863"/>
    <cellStyle name="_적격(화산) _3공구투찰(103,078)_암거" xfId="12864"/>
    <cellStyle name="_적격(화산) _3공구투찰(103,078)_암거_구조물공(산말교,용수천교)" xfId="12865"/>
    <cellStyle name="_적격(화산) _3공구투찰(103,078)_암거_구조물공(산말교,용수천교)_설계변경승인요청(노은택지중복수량공제)" xfId="12866"/>
    <cellStyle name="_적격(화산) _3공구투찰(103,078)_암거_설계변경승인요청(노은택지중복수량공제)" xfId="12867"/>
    <cellStyle name="_적격(화산) _3공구투찰(103,078)_암거_암거공2" xfId="12868"/>
    <cellStyle name="_적격(화산) _3공구투찰(103,078)_암거_암거공2_구조물공(산말교,용수천교)" xfId="12869"/>
    <cellStyle name="_적격(화산) _3공구투찰(103,078)_암거_암거공2_구조물공(산말교,용수천교)_설계변경승인요청(노은택지중복수량공제)" xfId="12870"/>
    <cellStyle name="_적격(화산) _3공구투찰(103,078)_암거_암거공2_설계변경승인요청(노은택지중복수량공제)" xfId="12871"/>
    <cellStyle name="_적격(화산) _3공구투찰(103,078)_암거_암거공2_암거공2" xfId="12872"/>
    <cellStyle name="_적격(화산) _3공구투찰(103,078)_암거_암거공2_암거공2_구조물공(산말교,용수천교)" xfId="12873"/>
    <cellStyle name="_적격(화산) _3공구투찰(103,078)_암거_암거공2_암거공2_구조물공(산말교,용수천교)_설계변경승인요청(노은택지중복수량공제)" xfId="12874"/>
    <cellStyle name="_적격(화산) _3공구투찰(103,078)_암거_암거공2_암거공2_설계변경승인요청(노은택지중복수량공제)" xfId="12875"/>
    <cellStyle name="_적격(화산) _3공구투찰(103,078)_암거공2" xfId="12876"/>
    <cellStyle name="_적격(화산) _3공구투찰(103,078)_암거공2_구조물공(산말교,용수천교)" xfId="12877"/>
    <cellStyle name="_적격(화산) _3공구투찰(103,078)_암거공2_구조물공(산말교,용수천교)_설계변경승인요청(노은택지중복수량공제)" xfId="12878"/>
    <cellStyle name="_적격(화산) _3공구투찰(103,078)_암거공2_설계변경승인요청(노은택지중복수량공제)" xfId="12879"/>
    <cellStyle name="_적격(화산) _3공구투찰(103,078)_암거공2_암거공2" xfId="12880"/>
    <cellStyle name="_적격(화산) _3공구투찰(103,078)_암거공2_암거공2_구조물공(산말교,용수천교)" xfId="12881"/>
    <cellStyle name="_적격(화산) _3공구투찰(103,078)_암거공2_암거공2_구조물공(산말교,용수천교)_설계변경승인요청(노은택지중복수량공제)" xfId="12882"/>
    <cellStyle name="_적격(화산) _3공구투찰(103,078)_암거공2_암거공2_설계변경승인요청(노은택지중복수량공제)" xfId="12883"/>
    <cellStyle name="_적격(화산) _3공구투찰(103,078)_암거공2_암거공2_암거공2" xfId="12884"/>
    <cellStyle name="_적격(화산) _3공구투찰(103,078)_암거공2_암거공2_암거공2_구조물공(산말교,용수천교)" xfId="12885"/>
    <cellStyle name="_적격(화산) _3공구투찰(103,078)_암거공2_암거공2_암거공2_구조물공(산말교,용수천교)_설계변경승인요청(노은택지중복수량공제)" xfId="12886"/>
    <cellStyle name="_적격(화산) _3공구투찰(103,078)_암거공2_암거공2_암거공2_설계변경승인요청(노은택지중복수량공제)" xfId="12887"/>
    <cellStyle name="_적격(화산) _4.단가산출" xfId="12888"/>
    <cellStyle name="_적격(화산) _5공구 실정보고서1(200400817)" xfId="12889"/>
    <cellStyle name="_적격(화산) _BC내역서(철거및재사용분)" xfId="12890"/>
    <cellStyle name="_적격(화산) _DOBUN" xfId="12891"/>
    <cellStyle name="_적격(화산) _DOBUN_구조물공(산말교,용수천교)" xfId="12892"/>
    <cellStyle name="_적격(화산) _DOBUN_구조물공(산말교,용수천교)_설계변경승인요청(노은택지중복수량공제)" xfId="12893"/>
    <cellStyle name="_적격(화산) _DOBUN_설계변경승인요청(노은택지중복수량공제)" xfId="12894"/>
    <cellStyle name="_적격(화산) _E023SJ1" xfId="12895"/>
    <cellStyle name="_적격(화산) _E023SJ1_고성천자연형하천데크일위대가" xfId="12896"/>
    <cellStyle name="_적격(화산) _E023SJ1_대룡산일위대가표" xfId="12897"/>
    <cellStyle name="_적격(화산) _E023SJ1_대룡산일위대가표_EG-J-A" xfId="12898"/>
    <cellStyle name="_적격(화산) _E023SJ1_대룡산일위대가표_EG-P-B" xfId="12899"/>
    <cellStyle name="_적격(화산) _E023SJ1_대룡산일위대가표_기준품셈목록표(최홍렬)" xfId="12900"/>
    <cellStyle name="_적격(화산) _E023SJ1_대룡산일위대가표_물량산출-서풍건설-1" xfId="12901"/>
    <cellStyle name="_적격(화산) _E023SJ1_우도데크설치공사" xfId="12902"/>
    <cellStyle name="_적격(화산) _E023SJ1_우도데크설치공사_EG-J-A" xfId="12903"/>
    <cellStyle name="_적격(화산) _E023SJ1_우도데크설치공사_EG-P-B" xfId="12904"/>
    <cellStyle name="_적격(화산) _E023SJ1_우도데크설치공사_기준품셈목록표(최홍렬)" xfId="12905"/>
    <cellStyle name="_적격(화산) _E023SJ1_우도데크설치공사_물량산출-서풍건설-1" xfId="12906"/>
    <cellStyle name="_적격(화산) _ES적용내역서" xfId="12907"/>
    <cellStyle name="_적격(화산) _ES적용내역서_기성5차1회" xfId="12908"/>
    <cellStyle name="_적격(화산) _HOPPER LINER 및 APRON FEEDER 실정보고" xfId="12909"/>
    <cellStyle name="_적격(화산) _NAE" xfId="12910"/>
    <cellStyle name="_적격(화산) _NAE_구조물공(산말교,용수천교)" xfId="12911"/>
    <cellStyle name="_적격(화산) _NAE_구조물공(산말교,용수천교)_설계변경승인요청(노은택지중복수량공제)" xfId="12912"/>
    <cellStyle name="_적격(화산) _NAE_설계변경승인요청(노은택지중복수량공제)" xfId="12913"/>
    <cellStyle name="_적격(화산) _NC5D6B1B" xfId="12914"/>
    <cellStyle name="_적격(화산) _NC5D6B1B_견적대비(주철관)" xfId="12915"/>
    <cellStyle name="_적격(화산) _NC5D6B1B_견적대비(주철관자재)" xfId="12916"/>
    <cellStyle name="_적격(화산) _가시설실정보고" xfId="12917"/>
    <cellStyle name="_적격(화산) _가시설실정보고_(#145~#161)" xfId="12918"/>
    <cellStyle name="_적격(화산) _가시설실정보고_3.단가산출" xfId="12919"/>
    <cellStyle name="_적격(화산) _가시설실정보고_3.단가산출(R)" xfId="12920"/>
    <cellStyle name="_적격(화산) _가시설실정보고_3.단가산출(R)_3.단가산출" xfId="12921"/>
    <cellStyle name="_적격(화산) _가시설실정보고_3.단가산출(R)_3.단가산출_3.단가산출" xfId="12922"/>
    <cellStyle name="_적격(화산) _가시설실정보고_3.단가산출서" xfId="12923"/>
    <cellStyle name="_적격(화산) _가시설실정보고_4.단가산출" xfId="12924"/>
    <cellStyle name="_적격(화산) _가시설실정보고_관정단가산출(보완)" xfId="12925"/>
    <cellStyle name="_적격(화산) _가시설실정보고_관정단가산출(보완) (version 1)" xfId="12926"/>
    <cellStyle name="_적격(화산) _가시설실정보고_관정단가산출(보완) (version 1) (version 1)" xfId="12927"/>
    <cellStyle name="_적격(화산) _가시설실정보고_관정단가산출(보완)R" xfId="12928"/>
    <cellStyle name="_적격(화산) _감포실행내역-1" xfId="12929"/>
    <cellStyle name="_적격(화산) _감포실행내역-1_감포실행재작성(200405)-정열" xfId="12930"/>
    <cellStyle name="_적격(화산) _강매원흥착공계(계속비)" xfId="12931"/>
    <cellStyle name="_적격(화산) _강변로(4공)실행new" xfId="12932"/>
    <cellStyle name="_적격(화산) _강변로(4공)실행new_활주로 도급내역" xfId="12933"/>
    <cellStyle name="_적격(화산) _건교부감사결과" xfId="12934"/>
    <cellStyle name="_적격(화산) _검암2차사전공사(본사검토) " xfId="12935"/>
    <cellStyle name="_적격(화산) _견갑" xfId="12936"/>
    <cellStyle name="_적격(화산) _견갑 (2)" xfId="12937"/>
    <cellStyle name="_적격(화산) _견갑 (2)_구조물공(산말교,용수천교)" xfId="12938"/>
    <cellStyle name="_적격(화산) _견갑 (2)_구조물공(산말교,용수천교)_설계변경승인요청(노은택지중복수량공제)" xfId="12939"/>
    <cellStyle name="_적격(화산) _견갑 (2)_설계변경승인요청(노은택지중복수량공제)" xfId="12940"/>
    <cellStyle name="_적격(화산) _견갑 (3)" xfId="12941"/>
    <cellStyle name="_적격(화산) _견갑 (3)_구조물공(산말교,용수천교)" xfId="12942"/>
    <cellStyle name="_적격(화산) _견갑 (3)_구조물공(산말교,용수천교)_설계변경승인요청(노은택지중복수량공제)" xfId="12943"/>
    <cellStyle name="_적격(화산) _견갑 (3)_설계변경승인요청(노은택지중복수량공제)" xfId="12944"/>
    <cellStyle name="_적격(화산) _견갑 (4)" xfId="12945"/>
    <cellStyle name="_적격(화산) _견갑 (4)_구조물공(산말교,용수천교)" xfId="12946"/>
    <cellStyle name="_적격(화산) _견갑 (4)_구조물공(산말교,용수천교)_설계변경승인요청(노은택지중복수량공제)" xfId="12947"/>
    <cellStyle name="_적격(화산) _견갑 (4)_설계변경승인요청(노은택지중복수량공제)" xfId="12948"/>
    <cellStyle name="_적격(화산) _견갑_구조물공(산말교,용수천교)" xfId="12949"/>
    <cellStyle name="_적격(화산) _견갑_구조물공(산말교,용수천교)_설계변경승인요청(노은택지중복수량공제)" xfId="12950"/>
    <cellStyle name="_적격(화산) _견갑_설계변경승인요청(노은택지중복수량공제)" xfId="12951"/>
    <cellStyle name="_적격(화산) _견갑1 (2)" xfId="12952"/>
    <cellStyle name="_적격(화산) _견갑1 (2)_구조물공(산말교,용수천교)" xfId="12953"/>
    <cellStyle name="_적격(화산) _견갑1 (2)_구조물공(산말교,용수천교)_설계변경승인요청(노은택지중복수량공제)" xfId="12954"/>
    <cellStyle name="_적격(화산) _견갑1 (2)_설계변경승인요청(노은택지중복수량공제)" xfId="12955"/>
    <cellStyle name="_적격(화산) _견적1" xfId="12956"/>
    <cellStyle name="_적격(화산) _견적1 (2)" xfId="12957"/>
    <cellStyle name="_적격(화산) _견적1 (2)_구조물공(산말교,용수천교)" xfId="12958"/>
    <cellStyle name="_적격(화산) _견적1 (2)_구조물공(산말교,용수천교)_설계변경승인요청(노은택지중복수량공제)" xfId="12959"/>
    <cellStyle name="_적격(화산) _견적1 (2)_설계변경승인요청(노은택지중복수량공제)" xfId="12960"/>
    <cellStyle name="_적격(화산) _견적1_구조물공(산말교,용수천교)" xfId="12961"/>
    <cellStyle name="_적격(화산) _견적1_구조물공(산말교,용수천교)_설계변경승인요청(노은택지중복수량공제)" xfId="12962"/>
    <cellStyle name="_적격(화산) _견적1_설계변경승인요청(노은택지중복수량공제)" xfId="12963"/>
    <cellStyle name="_적격(화산) _견적2 (2)" xfId="12964"/>
    <cellStyle name="_적격(화산) _견적2 (2)_구조물공(산말교,용수천교)" xfId="12965"/>
    <cellStyle name="_적격(화산) _견적2 (2)_구조물공(산말교,용수천교)_설계변경승인요청(노은택지중복수량공제)" xfId="12966"/>
    <cellStyle name="_적격(화산) _견적2 (2)_설계변경승인요청(노은택지중복수량공제)" xfId="12967"/>
    <cellStyle name="_적격(화산) _견적3 (2)" xfId="12968"/>
    <cellStyle name="_적격(화산) _견적3 (2)_구조물공(산말교,용수천교)" xfId="12969"/>
    <cellStyle name="_적격(화산) _견적3 (2)_구조물공(산말교,용수천교)_설계변경승인요청(노은택지중복수량공제)" xfId="12970"/>
    <cellStyle name="_적격(화산) _견적3 (2)_설계변경승인요청(노은택지중복수량공제)" xfId="12971"/>
    <cellStyle name="_적격(화산) _견적대비(주철관자재)" xfId="12972"/>
    <cellStyle name="_적격(화산) _견적대비(주철관자재)_견적대비(주철관)" xfId="12973"/>
    <cellStyle name="_적격(화산) _견적대비(주철관자재)_견적대비(주철관자재)" xfId="12974"/>
    <cellStyle name="_적격(화산) _경부고철11-1(실행)" xfId="12975"/>
    <cellStyle name="_적격(화산) _계약내역" xfId="12976"/>
    <cellStyle name="_적격(화산) _고성천자연형하천데크일위대가" xfId="12977"/>
    <cellStyle name="_적격(화산) _공문" xfId="12978"/>
    <cellStyle name="_적격(화산) _공문(감리단)" xfId="12979"/>
    <cellStyle name="_적격(화산) _공문(감리단)_(#145~#161)" xfId="12980"/>
    <cellStyle name="_적격(화산) _공문(감리단)_3.단가산출" xfId="12981"/>
    <cellStyle name="_적격(화산) _공문(감리단)_3.단가산출(R)" xfId="12982"/>
    <cellStyle name="_적격(화산) _공문(감리단)_3.단가산출(R)_3.단가산출" xfId="12983"/>
    <cellStyle name="_적격(화산) _공문(감리단)_3.단가산출(R)_3.단가산출_3.단가산출" xfId="12984"/>
    <cellStyle name="_적격(화산) _공문(감리단)_3.단가산출서" xfId="12985"/>
    <cellStyle name="_적격(화산) _공문(감리단)_4.단가산출" xfId="12986"/>
    <cellStyle name="_적격(화산) _공문(감리단)_관정단가산출(보완)" xfId="12987"/>
    <cellStyle name="_적격(화산) _공문(감리단)_관정단가산출(보완) (version 1)" xfId="12988"/>
    <cellStyle name="_적격(화산) _공문(감리단)_관정단가산출(보완) (version 1) (version 1)" xfId="12989"/>
    <cellStyle name="_적격(화산) _공문(감리단)_관정단가산출(보완)R" xfId="12990"/>
    <cellStyle name="_적격(화산) _공사비내역서" xfId="12991"/>
    <cellStyle name="_적격(화산) _공사비내역서1R표지" xfId="12992"/>
    <cellStyle name="_적격(화산) _공사비변경결재완료(설계변경)내역서" xfId="12993"/>
    <cellStyle name="_적격(화산) _공사비변경결재완료(설계변경)내역서_임시적출장(3.25)" xfId="12994"/>
    <cellStyle name="_적격(화산) _공종분류(금산)02" xfId="12995"/>
    <cellStyle name="_적격(화산) _공종분류(금산)02_1차분 내역서" xfId="12996"/>
    <cellStyle name="_적격(화산) _공종분류(금산)02_1차분 내역서 by me" xfId="12997"/>
    <cellStyle name="_적격(화산) _공종분류(금산)02_1차분 내역서 by me_5공구 설계변경 내역서(20040428)" xfId="12998"/>
    <cellStyle name="_적격(화산) _공종분류(금산)02_1차분 내역서 Check 용" xfId="12999"/>
    <cellStyle name="_적격(화산) _공종분류(금산)02_1차분 내역서 Check 용_5공구 설계변경 내역서(20040428)" xfId="13000"/>
    <cellStyle name="_적격(화산) _공종분류(금산)02_1차분 내역서_5공구 설계변경 내역서(20040428)" xfId="13001"/>
    <cellStyle name="_적격(화산) _공종분류(금산)02_입찰내역서(5공구)" xfId="13002"/>
    <cellStyle name="_적격(화산) _공종분류(금산)02_입찰내역서(5공구)_5공구 설계변경 내역서(20040428)" xfId="13003"/>
    <cellStyle name="_적격(화산) _관급자재1차내역서" xfId="13004"/>
    <cellStyle name="_적격(화산) _관급자재1차내역서_기성5차1회" xfId="13005"/>
    <cellStyle name="_적격(화산) _관급자재1차내역서_실정보고(삼정교터파기검측)변경2" xfId="13006"/>
    <cellStyle name="_적격(화산) _관급자재1차내역서_실정보고(삼정교터파기검측)변경2_기성5차1회" xfId="13007"/>
    <cellStyle name="_적격(화산) _관급자재내역서" xfId="13008"/>
    <cellStyle name="_적격(화산) _관급자재내역서_기성5차1회" xfId="13009"/>
    <cellStyle name="_적격(화산) _관급자재내역서_실정보고(삼정교터파기검측)변경2" xfId="13010"/>
    <cellStyle name="_적격(화산) _관급자재내역서_실정보고(삼정교터파기검측)변경2_기성5차1회" xfId="13011"/>
    <cellStyle name="_적격(화산) _관급자재전체1차장래내역서" xfId="13012"/>
    <cellStyle name="_적격(화산) _관급자재전체1차장래내역서_기성5차1회" xfId="13013"/>
    <cellStyle name="_적격(화산) _관급자재전체1차장래내역서_실정보고(삼정교터파기검측)변경2" xfId="13014"/>
    <cellStyle name="_적격(화산) _관급자재전체1차장래내역서_실정보고(삼정교터파기검측)변경2_기성5차1회" xfId="13015"/>
    <cellStyle name="_적격(화산) _관정단가산출(보완)" xfId="13016"/>
    <cellStyle name="_적격(화산) _관정단가산출(보완) (version 1)" xfId="13017"/>
    <cellStyle name="_적격(화산) _관정단가산출(보완) (version 1) (version 1)" xfId="13018"/>
    <cellStyle name="_적격(화산) _관정단가산출(보완)R" xfId="13019"/>
    <cellStyle name="_적격(화산) _괴산연풍2(설계공종)" xfId="13020"/>
    <cellStyle name="_적격(화산) _괴산연풍2(설계공종)_활주로 도급내역" xfId="13021"/>
    <cellStyle name="_적격(화산) _구룡포1" xfId="13022"/>
    <cellStyle name="_적격(화산) _구룡포1_반곡~개야간" xfId="13023"/>
    <cellStyle name="_적격(화산) _구룡포1차내역서" xfId="13024"/>
    <cellStyle name="_적격(화산) _구룡포1차내역서_기성5차1회" xfId="13025"/>
    <cellStyle name="_적격(화산) _구조물공(산말교,용수천교)" xfId="13026"/>
    <cellStyle name="_적격(화산) _구조물공(산말교,용수천교)_설계변경승인요청(노은택지중복수량공제)" xfId="13027"/>
    <cellStyle name="_적격(화산) _기본단가" xfId="13028"/>
    <cellStyle name="_적격(화산) _기본단가_활주로 도급내역" xfId="13029"/>
    <cellStyle name="_적격(화산) _기성5차1회" xfId="13030"/>
    <cellStyle name="_적격(화산) _김천영동5공구실행" xfId="13031"/>
    <cellStyle name="_적격(화산) _남한산성내역서1227" xfId="13032"/>
    <cellStyle name="_적격(화산) _내역서(당초대변경)O" xfId="13033"/>
    <cellStyle name="_적격(화산) _내역서(당초대변경)O_단양교집계및내역" xfId="13034"/>
    <cellStyle name="_적격(화산) _내역서(당초대변경)O_단양교집계및내역_발주설계현황(2004.2.23)" xfId="13035"/>
    <cellStyle name="_적격(화산) _내역서(당초대변경)O_단양교집계및내역_증수량협의율적용" xfId="13036"/>
    <cellStyle name="_적격(화산) _내역서(당초대변경)O_단양교집계및내역_증수량협의율적용_발주설계현황(2004.2.23)" xfId="13037"/>
    <cellStyle name="_적격(화산) _내역서(당초대변경)O_발주설계현황(2004.2.23)" xfId="13038"/>
    <cellStyle name="_적격(화산) _내역서(전체분설계변경내역서)" xfId="13039"/>
    <cellStyle name="_적격(화산) _내역서(전체분설계변경내역서-0831)" xfId="13040"/>
    <cellStyle name="_적격(화산) _단가대비" xfId="13041"/>
    <cellStyle name="_적격(화산) _단가대비_구조물공(산말교,용수천교)" xfId="13042"/>
    <cellStyle name="_적격(화산) _단가대비_구조물공(산말교,용수천교)_설계변경승인요청(노은택지중복수량공제)" xfId="13043"/>
    <cellStyle name="_적격(화산) _단가대비_설계변경승인요청(노은택지중복수량공제)" xfId="13044"/>
    <cellStyle name="_적격(화산) _단가산출서" xfId="13045"/>
    <cellStyle name="_적격(화산) _단가산출서_2004년실행-제천도담(검토중)" xfId="13046"/>
    <cellStyle name="_적격(화산) _단가산출서_2004년실행-제천도담(검토중)_2004년실행-제천도담(승인)" xfId="13047"/>
    <cellStyle name="_적격(화산) _단가산출서_2004년실행-제천도담(검토중)_2004년실행-제천도담(승인)_잔여실행" xfId="13048"/>
    <cellStyle name="_적격(화산) _단가산출서_2004년실행-제천도담(검토중)_2005년실행" xfId="13049"/>
    <cellStyle name="_적격(화산) _단가산출서_2004년실행-제천도담(검토중)_2005년실행_잔여실행" xfId="13050"/>
    <cellStyle name="_적격(화산) _단가산출서_2004년실행-제천도담(검토중)_잔여실행" xfId="13051"/>
    <cellStyle name="_적격(화산) _단가산출서_잔여실행" xfId="13052"/>
    <cellStyle name="_적격(화산) _당진대전-5 설투견" xfId="13053"/>
    <cellStyle name="_적격(화산) _당진대전-5 설투견_(#145~#161)" xfId="13054"/>
    <cellStyle name="_적격(화산) _당진대전-5 설투견_1.공문" xfId="13055"/>
    <cellStyle name="_적격(화산) _당진대전-5 설투견_1.공문_(#145~#161)" xfId="13056"/>
    <cellStyle name="_적격(화산) _당진대전-5 설투견_1.공문_3.단가산출" xfId="13057"/>
    <cellStyle name="_적격(화산) _당진대전-5 설투견_1.공문_3.단가산출(R)" xfId="13058"/>
    <cellStyle name="_적격(화산) _당진대전-5 설투견_1.공문_3.단가산출(R)_3.단가산출" xfId="13059"/>
    <cellStyle name="_적격(화산) _당진대전-5 설투견_1.공문_3.단가산출(R)_3.단가산출_3.단가산출" xfId="13060"/>
    <cellStyle name="_적격(화산) _당진대전-5 설투견_1.공문_3.단가산출서" xfId="13061"/>
    <cellStyle name="_적격(화산) _당진대전-5 설투견_1.공문_4.단가산출" xfId="13062"/>
    <cellStyle name="_적격(화산) _당진대전-5 설투견_1.공문_관정단가산출(보완)" xfId="13063"/>
    <cellStyle name="_적격(화산) _당진대전-5 설투견_1.공문_관정단가산출(보완) (version 1)" xfId="13064"/>
    <cellStyle name="_적격(화산) _당진대전-5 설투견_1.공문_관정단가산출(보완) (version 1) (version 1)" xfId="13065"/>
    <cellStyle name="_적격(화산) _당진대전-5 설투견_1.공문_관정단가산출(보완)R" xfId="13066"/>
    <cellStyle name="_적격(화산) _당진대전-5 설투견_1.천공후항타여건보고(변경050425)" xfId="13067"/>
    <cellStyle name="_적격(화산) _당진대전-5 설투견_1.천공후항타여건보고(변경050425)_(#145~#161)" xfId="13068"/>
    <cellStyle name="_적격(화산) _당진대전-5 설투견_1.천공후항타여건보고(변경050425)_3.단가산출" xfId="13069"/>
    <cellStyle name="_적격(화산) _당진대전-5 설투견_1.천공후항타여건보고(변경050425)_3.단가산출(R)" xfId="13070"/>
    <cellStyle name="_적격(화산) _당진대전-5 설투견_1.천공후항타여건보고(변경050425)_3.단가산출(R)_3.단가산출" xfId="13071"/>
    <cellStyle name="_적격(화산) _당진대전-5 설투견_1.천공후항타여건보고(변경050425)_3.단가산출(R)_3.단가산출_3.단가산출" xfId="13072"/>
    <cellStyle name="_적격(화산) _당진대전-5 설투견_1.천공후항타여건보고(변경050425)_3.단가산출서" xfId="13073"/>
    <cellStyle name="_적격(화산) _당진대전-5 설투견_1.천공후항타여건보고(변경050425)_4.단가산출" xfId="13074"/>
    <cellStyle name="_적격(화산) _당진대전-5 설투견_1.천공후항타여건보고(변경050425)_관정단가산출(보완)" xfId="13075"/>
    <cellStyle name="_적격(화산) _당진대전-5 설투견_1.천공후항타여건보고(변경050425)_관정단가산출(보완) (version 1)" xfId="13076"/>
    <cellStyle name="_적격(화산) _당진대전-5 설투견_1.천공후항타여건보고(변경050425)_관정단가산출(보완) (version 1) (version 1)" xfId="13077"/>
    <cellStyle name="_적격(화산) _당진대전-5 설투견_1.천공후항타여건보고(변경050425)_관정단가산출(보완)R" xfId="13078"/>
    <cellStyle name="_적격(화산) _당진대전-5 설투견_3.단가산출" xfId="13079"/>
    <cellStyle name="_적격(화산) _당진대전-5 설투견_3.단가산출(R)" xfId="13080"/>
    <cellStyle name="_적격(화산) _당진대전-5 설투견_3.단가산출(R)_3.단가산출" xfId="13081"/>
    <cellStyle name="_적격(화산) _당진대전-5 설투견_3.단가산출(R)_3.단가산출_3.단가산출" xfId="13082"/>
    <cellStyle name="_적격(화산) _당진대전-5 설투견_3.단가산출서" xfId="13083"/>
    <cellStyle name="_적격(화산) _당진대전-5 설투견_4.단가산출" xfId="13084"/>
    <cellStyle name="_적격(화산) _당진대전-5 설투견_가시설실정보고" xfId="13085"/>
    <cellStyle name="_적격(화산) _당진대전-5 설투견_가시설실정보고_(#145~#161)" xfId="13086"/>
    <cellStyle name="_적격(화산) _당진대전-5 설투견_가시설실정보고_3.단가산출" xfId="13087"/>
    <cellStyle name="_적격(화산) _당진대전-5 설투견_가시설실정보고_3.단가산출(R)" xfId="13088"/>
    <cellStyle name="_적격(화산) _당진대전-5 설투견_가시설실정보고_3.단가산출(R)_3.단가산출" xfId="13089"/>
    <cellStyle name="_적격(화산) _당진대전-5 설투견_가시설실정보고_3.단가산출(R)_3.단가산출_3.단가산출" xfId="13090"/>
    <cellStyle name="_적격(화산) _당진대전-5 설투견_가시설실정보고_3.단가산출서" xfId="13091"/>
    <cellStyle name="_적격(화산) _당진대전-5 설투견_가시설실정보고_4.단가산출" xfId="13092"/>
    <cellStyle name="_적격(화산) _당진대전-5 설투견_가시설실정보고_관정단가산출(보완)" xfId="13093"/>
    <cellStyle name="_적격(화산) _당진대전-5 설투견_가시설실정보고_관정단가산출(보완) (version 1)" xfId="13094"/>
    <cellStyle name="_적격(화산) _당진대전-5 설투견_가시설실정보고_관정단가산출(보완) (version 1) (version 1)" xfId="13095"/>
    <cellStyle name="_적격(화산) _당진대전-5 설투견_가시설실정보고_관정단가산출(보완)R" xfId="13096"/>
    <cellStyle name="_적격(화산) _당진대전-5 설투견_공문(감리단)" xfId="13097"/>
    <cellStyle name="_적격(화산) _당진대전-5 설투견_공문(감리단)_(#145~#161)" xfId="13098"/>
    <cellStyle name="_적격(화산) _당진대전-5 설투견_공문(감리단)_3.단가산출" xfId="13099"/>
    <cellStyle name="_적격(화산) _당진대전-5 설투견_공문(감리단)_3.단가산출(R)" xfId="13100"/>
    <cellStyle name="_적격(화산) _당진대전-5 설투견_공문(감리단)_3.단가산출(R)_3.단가산출" xfId="13101"/>
    <cellStyle name="_적격(화산) _당진대전-5 설투견_공문(감리단)_3.단가산출(R)_3.단가산출_3.단가산출" xfId="13102"/>
    <cellStyle name="_적격(화산) _당진대전-5 설투견_공문(감리단)_3.단가산출서" xfId="13103"/>
    <cellStyle name="_적격(화산) _당진대전-5 설투견_공문(감리단)_4.단가산출" xfId="13104"/>
    <cellStyle name="_적격(화산) _당진대전-5 설투견_공문(감리단)_관정단가산출(보완)" xfId="13105"/>
    <cellStyle name="_적격(화산) _당진대전-5 설투견_공문(감리단)_관정단가산출(보완) (version 1)" xfId="13106"/>
    <cellStyle name="_적격(화산) _당진대전-5 설투견_공문(감리단)_관정단가산출(보완) (version 1) (version 1)" xfId="13107"/>
    <cellStyle name="_적격(화산) _당진대전-5 설투견_공문(감리단)_관정단가산출(보완)R" xfId="13108"/>
    <cellStyle name="_적격(화산) _당진대전-5 설투견_관정단가산출(보완)" xfId="13109"/>
    <cellStyle name="_적격(화산) _당진대전-5 설투견_관정단가산출(보완) (version 1)" xfId="13110"/>
    <cellStyle name="_적격(화산) _당진대전-5 설투견_관정단가산출(보완) (version 1) (version 1)" xfId="13111"/>
    <cellStyle name="_적격(화산) _당진대전-5 설투견_관정단가산출(보완)R" xfId="13112"/>
    <cellStyle name="_적격(화산) _당진대전-5 설투견_토공구조물(산하)" xfId="13113"/>
    <cellStyle name="_적격(화산) _당진대전-5 설투견_토공구조물(산하)_(#145~#161)" xfId="13114"/>
    <cellStyle name="_적격(화산) _당진대전-5 설투견_토공구조물(산하)_3.단가산출" xfId="13115"/>
    <cellStyle name="_적격(화산) _당진대전-5 설투견_토공구조물(산하)_3.단가산출(R)" xfId="13116"/>
    <cellStyle name="_적격(화산) _당진대전-5 설투견_토공구조물(산하)_3.단가산출(R)_3.단가산출" xfId="13117"/>
    <cellStyle name="_적격(화산) _당진대전-5 설투견_토공구조물(산하)_3.단가산출(R)_3.단가산출_3.단가산출" xfId="13118"/>
    <cellStyle name="_적격(화산) _당진대전-5 설투견_토공구조물(산하)_3.단가산출서" xfId="13119"/>
    <cellStyle name="_적격(화산) _당진대전-5 설투견_토공구조물(산하)_4.단가산출" xfId="13120"/>
    <cellStyle name="_적격(화산) _당진대전-5 설투견_토공구조물(산하)_관정단가산출(보완)" xfId="13121"/>
    <cellStyle name="_적격(화산) _당진대전-5 설투견_토공구조물(산하)_관정단가산출(보완) (version 1)" xfId="13122"/>
    <cellStyle name="_적격(화산) _당진대전-5 설투견_토공구조물(산하)_관정단가산출(보완) (version 1) (version 1)" xfId="13123"/>
    <cellStyle name="_적격(화산) _당진대전-5 설투견_토공구조물(산하)_관정단가산출(보완)R" xfId="13124"/>
    <cellStyle name="_적격(화산) _당초전체내역서" xfId="13125"/>
    <cellStyle name="_적격(화산) _당초전체내역서_기성5차1회" xfId="13126"/>
    <cellStyle name="_적격(화산) _당초전체내역서_실정보고(삼정교터파기검측)변경2" xfId="13127"/>
    <cellStyle name="_적격(화산) _당초전체내역서_실정보고(삼정교터파기검측)변경2_기성5차1회" xfId="13128"/>
    <cellStyle name="_적격(화산) _대룡산일위대가표" xfId="13129"/>
    <cellStyle name="_적격(화산) _대룡산일위대가표_EG-J-A" xfId="13130"/>
    <cellStyle name="_적격(화산) _대룡산일위대가표_EG-P-B" xfId="13131"/>
    <cellStyle name="_적격(화산) _대룡산일위대가표_기준품셈목록표(최홍렬)" xfId="13132"/>
    <cellStyle name="_적격(화산) _대룡산일위대가표_물량산출-서풍건설-1" xfId="13133"/>
    <cellStyle name="_적격(화산) _대안투찰내역(0221)" xfId="13134"/>
    <cellStyle name="_적격(화산) _대안투찰내역(0221)_★이화-삼계도급실행(2003.04.11)" xfId="13135"/>
    <cellStyle name="_적격(화산) _대안투찰내역(0221)_★이화-삼계도급실행(2003.04.11)_활주로 도급내역" xfId="13136"/>
    <cellStyle name="_적격(화산) _대안투찰내역(0221)_이화삼계(공종기안)" xfId="13137"/>
    <cellStyle name="_적격(화산) _대안투찰내역(0221)_이화삼계(공종기안)_활주로 도급내역" xfId="13138"/>
    <cellStyle name="_적격(화산) _대안투찰내역(0221)_활주로 도급내역" xfId="13139"/>
    <cellStyle name="_적격(화산) _대안투찰내역(0223)" xfId="13140"/>
    <cellStyle name="_적격(화산) _대안투찰내역(0223)_★이화-삼계도급실행(2003.04.11)" xfId="13141"/>
    <cellStyle name="_적격(화산) _대안투찰내역(0223)_★이화-삼계도급실행(2003.04.11)_활주로 도급내역" xfId="13142"/>
    <cellStyle name="_적격(화산) _대안투찰내역(0223)_이화삼계(공종기안)" xfId="13143"/>
    <cellStyle name="_적격(화산) _대안투찰내역(0223)_이화삼계(공종기안)_활주로 도급내역" xfId="13144"/>
    <cellStyle name="_적격(화산) _대안투찰내역(0223)_활주로 도급내역" xfId="13145"/>
    <cellStyle name="_적격(화산) _대안투찰내역(확정본0226)" xfId="13146"/>
    <cellStyle name="_적격(화산) _대안투찰내역(확정본0226)_★이화-삼계도급실행(2003.04.11)" xfId="13147"/>
    <cellStyle name="_적격(화산) _대안투찰내역(확정본0226)_★이화-삼계도급실행(2003.04.11)_활주로 도급내역" xfId="13148"/>
    <cellStyle name="_적격(화산) _대안투찰내역(확정본0226)_이화삼계(공종기안)" xfId="13149"/>
    <cellStyle name="_적격(화산) _대안투찰내역(확정본0226)_이화삼계(공종기안)_활주로 도급내역" xfId="13150"/>
    <cellStyle name="_적격(화산) _대안투찰내역(확정본0226)_활주로 도급내역" xfId="13151"/>
    <cellStyle name="_적격(화산) _대치유수지수경설비-설계내역-0715" xfId="13152"/>
    <cellStyle name="_적격(화산) _대치유수지수경설비-설계내역-0715_남한산성내역서1227" xfId="13153"/>
    <cellStyle name="_적격(화산) _대치유수지수경설비-설계내역-0715_이수교차로주변친수시설-인공폭포설비" xfId="13154"/>
    <cellStyle name="_적격(화산) _대치유수지수경설비-설계내역-0715_이수교차로주변친수시설-인공폭포설비_남한산성내역서1227" xfId="13155"/>
    <cellStyle name="_적격(화산) _대치유수지수경설비-설계내역-0715_이수교차로주변친수시설-인공폭포설비-0907" xfId="13156"/>
    <cellStyle name="_적격(화산) _대치유수지수경설비-설계내역-0715_이수교차로주변친수시설-인공폭포설비-0907_남한산성내역서1227" xfId="13157"/>
    <cellStyle name="_적격(화산) _대치유수지수경설비-설계내역-2차발송-0811" xfId="13158"/>
    <cellStyle name="_적격(화산) _대치유수지수경설비-설계내역-2차발송-0811_남한산성내역서1227" xfId="13159"/>
    <cellStyle name="_적격(화산) _대치유수지수경설비-설계내역-2차발송-0811_이수교차로주변친수시설-인공폭포설비" xfId="13160"/>
    <cellStyle name="_적격(화산) _대치유수지수경설비-설계내역-2차발송-0811_이수교차로주변친수시설-인공폭포설비_남한산성내역서1227" xfId="13161"/>
    <cellStyle name="_적격(화산) _대치유수지수경설비-설계내역-2차발송-0811_이수교차로주변친수시설-인공폭포설비-0907" xfId="13162"/>
    <cellStyle name="_적격(화산) _대치유수지수경설비-설계내역-2차발송-0811_이수교차로주변친수시설-인공폭포설비-0907_남한산성내역서1227" xfId="13163"/>
    <cellStyle name="_적격(화산) _덤프셀조서" xfId="13164"/>
    <cellStyle name="_적격(화산) _도급내역" xfId="13165"/>
    <cellStyle name="_적격(화산) _도급내역(검토)" xfId="13166"/>
    <cellStyle name="_적격(화산) _도급내역(검토)_도급내역(2차분수정)" xfId="13167"/>
    <cellStyle name="_적격(화산) _도급내역(검토)_도급내역(검토)" xfId="13168"/>
    <cellStyle name="_적격(화산) _도급내역_1.ES(전체)" xfId="13169"/>
    <cellStyle name="_적격(화산) _도급내역_2007년 공사추진계획(136억-수정-9.20)" xfId="13170"/>
    <cellStyle name="_적격(화산) _도급내역_2007년 공사추진계획(공구별)" xfId="13171"/>
    <cellStyle name="_적격(화산) _도급내역_도급내역" xfId="13172"/>
    <cellStyle name="_적격(화산) _도급내역_도급내역(1차분5억)" xfId="13173"/>
    <cellStyle name="_적격(화산) _도급내역_도급내역(2차분200억내역분개)" xfId="13174"/>
    <cellStyle name="_적격(화산) _도급내역_도급내역(2차분수정)" xfId="13175"/>
    <cellStyle name="_적격(화산) _도급내역_도급내역(검토)" xfId="13176"/>
    <cellStyle name="_적격(화산) _도급내역_도급내역(내역분개)" xfId="13177"/>
    <cellStyle name="_적격(화산) _도급내역_도급내역(내역분개)-연습" xfId="13178"/>
    <cellStyle name="_적격(화산) _도급내역_도급내역(수정070116)" xfId="13179"/>
    <cellStyle name="_적격(화산) _도급내역_도급내역_도급내역(검토)" xfId="13180"/>
    <cellStyle name="_적격(화산) _도급내역_도급내역_도급내역(검토)_도급내역(2차분수정)" xfId="13181"/>
    <cellStyle name="_적격(화산) _도급내역_도급내역_도급내역(검토)_도급내역(검토)" xfId="13182"/>
    <cellStyle name="_적격(화산) _도급내역_도급내역5억" xfId="13183"/>
    <cellStyle name="_적격(화산) _도급내역_물가변동총괄표" xfId="13184"/>
    <cellStyle name="_적격(화산) _도급내역_설계변경(전체)" xfId="13185"/>
    <cellStyle name="_적격(화산) _도급내역_설계서(전체1회)" xfId="13186"/>
    <cellStyle name="_적격(화산) _도급내역_설계서(전체2회)" xfId="13187"/>
    <cellStyle name="_적격(화산) _도급내역_신진자재" xfId="13188"/>
    <cellStyle name="_적격(화산) _도급내역_토공 구간 분개-확정" xfId="13189"/>
    <cellStyle name="_적격(화산) _도급내역_포항 영일만항 배후도로 1차계획변경(안)" xfId="13190"/>
    <cellStyle name="_적격(화산) _도급내역_포항 영일만항 배후도로(1차당초)" xfId="13191"/>
    <cellStyle name="_적격(화산) _도급내역서(1차계약분)" xfId="13192"/>
    <cellStyle name="_적격(화산) _도급내역서(1차계약분)_2003(당초변경)내역서" xfId="13193"/>
    <cellStyle name="_적격(화산) _도급내역서(1차계약분)_2차년도분(당초변경내역서)" xfId="13194"/>
    <cellStyle name="_적격(화산) _도급내역서(1차계약분)_2차분(3회변경)" xfId="13195"/>
    <cellStyle name="_적격(화산) _도급내역서(1차계약분)_경기북부2차 설계변경(전체2회 2차1회) 현황(041213)" xfId="13196"/>
    <cellStyle name="_적격(화산) _도급내역서(1차계약분)_도급내역" xfId="13197"/>
    <cellStyle name="_적격(화산) _도급내역서(1차계약분)_도급내역(당초변경)" xfId="13198"/>
    <cellStyle name="_적격(화산) _도급내역서(1차계약분)_설계변경시험횟수" xfId="13199"/>
    <cellStyle name="_적격(화산) _도급내역서(1차계약분)_시험비산출" xfId="13200"/>
    <cellStyle name="_적격(화산) _도급내역서(1차계약분)_전체(2회)ESC산출" xfId="13201"/>
    <cellStyle name="_적격(화산) _도급내역서(1차계약분)_전체(당초변경)내역서" xfId="13202"/>
    <cellStyle name="_적격(화산) _도급내역서(1차계약분)_전체(당초변경)내역서(2회)" xfId="13203"/>
    <cellStyle name="_적격(화산) _도급내역서(1차계약분)_전체분(4회변경)" xfId="13204"/>
    <cellStyle name="_적격(화산) _도급내역서(1차계약분)_전체분(5회변경)" xfId="13205"/>
    <cellStyle name="_적격(화산) _도급실행0211" xfId="13206"/>
    <cellStyle name="_적격(화산) _도급실행0211_★이화-삼계도급실행(2003.04.11)" xfId="13207"/>
    <cellStyle name="_적격(화산) _도급실행0211_★이화-삼계도급실행(2003.04.11)_활주로 도급내역" xfId="13208"/>
    <cellStyle name="_적격(화산) _도급실행0211_이화삼계(공종기안)" xfId="13209"/>
    <cellStyle name="_적격(화산) _도급실행0211_이화삼계(공종기안)_활주로 도급내역" xfId="13210"/>
    <cellStyle name="_적격(화산) _도급실행0211_활주로 도급내역" xfId="13211"/>
    <cellStyle name="_적격(화산) _동면장안1(조사기안)" xfId="13212"/>
    <cellStyle name="_적격(화산) _동면장안1(조사기안)_감포실행재작성(200405)-정열" xfId="13213"/>
    <cellStyle name="_적격(화산) _동면장안1(조사기안)_활주로 도급내역" xfId="13214"/>
    <cellStyle name="_적격(화산) _무안광주실행(2003.03.20)" xfId="13215"/>
    <cellStyle name="_적격(화산) _무안광주실행(2003.03.20)_감포실행재작성(200405)-정열" xfId="13216"/>
    <cellStyle name="_적격(화산) _무안광주실행수정(2003.06.5)" xfId="13217"/>
    <cellStyle name="_적격(화산) _무안광주실행수정(2003.06.5)_감포실행재작성(200405)-정열" xfId="13218"/>
    <cellStyle name="_적격(화산) _무안광주실행조정(2003.04.24)" xfId="13219"/>
    <cellStyle name="_적격(화산) _무안광주실행조정(2003.04.24)_감포실행재작성(200405)-정열" xfId="13220"/>
    <cellStyle name="_적격(화산) _문산부대공" xfId="13221"/>
    <cellStyle name="_적격(화산) _문산부대공_01.토공집계" xfId="13222"/>
    <cellStyle name="_적격(화산) _문산부대공_01.토공집계-최종" xfId="13223"/>
    <cellStyle name="_적격(화산) _문산부대공_02.토공수량" xfId="13224"/>
    <cellStyle name="_적격(화산) _문산부대공_덤프셀조서" xfId="13225"/>
    <cellStyle name="_적격(화산) _문산부대공_부대재료" xfId="13226"/>
    <cellStyle name="_적격(화산) _문산부대공_부대토공" xfId="13227"/>
    <cellStyle name="_적격(화산) _문산부대공_표지" xfId="13228"/>
    <cellStyle name="_적격(화산) _문산현장개설보고서" xfId="13229"/>
    <cellStyle name="_적격(화산) _문산현장개설보고서_2004년실행-제천도담(검토중)" xfId="13230"/>
    <cellStyle name="_적격(화산) _문산현장개설보고서_2004년실행-제천도담(검토중)_2004년실행-제천도담(승인)" xfId="13231"/>
    <cellStyle name="_적격(화산) _문산현장개설보고서_2004년실행-제천도담(검토중)_2004년실행-제천도담(승인)_잔여실행" xfId="13232"/>
    <cellStyle name="_적격(화산) _문산현장개설보고서_2004년실행-제천도담(검토중)_2005년실행" xfId="13233"/>
    <cellStyle name="_적격(화산) _문산현장개설보고서_2004년실행-제천도담(검토중)_2005년실행_잔여실행" xfId="13234"/>
    <cellStyle name="_적격(화산) _문산현장개설보고서_2004년실행-제천도담(검토중)_잔여실행" xfId="13235"/>
    <cellStyle name="_적격(화산) _문산현장개설보고서_잔여실행" xfId="13236"/>
    <cellStyle name="_적격(화산) _문산현장개설보고서_제천-도담" xfId="13237"/>
    <cellStyle name="_적격(화산) _문산현장개설보고서_제천-도담_2004년실행-제천도담(검토중)" xfId="13238"/>
    <cellStyle name="_적격(화산) _문산현장개설보고서_제천-도담_2004년실행-제천도담(검토중)_2004년실행-제천도담(승인)" xfId="13239"/>
    <cellStyle name="_적격(화산) _문산현장개설보고서_제천-도담_2004년실행-제천도담(검토중)_2004년실행-제천도담(승인)_잔여실행" xfId="13240"/>
    <cellStyle name="_적격(화산) _문산현장개설보고서_제천-도담_2004년실행-제천도담(검토중)_2005년실행" xfId="13241"/>
    <cellStyle name="_적격(화산) _문산현장개설보고서_제천-도담_2004년실행-제천도담(검토중)_2005년실행_잔여실행" xfId="13242"/>
    <cellStyle name="_적격(화산) _문산현장개설보고서_제천-도담_2004년실행-제천도담(검토중)_잔여실행" xfId="13243"/>
    <cellStyle name="_적격(화산) _문산현장개설보고서_제천-도담_단가산출서" xfId="13244"/>
    <cellStyle name="_적격(화산) _문산현장개설보고서_제천-도담_단가산출서_2004년실행-제천도담(검토중)" xfId="13245"/>
    <cellStyle name="_적격(화산) _문산현장개설보고서_제천-도담_단가산출서_2004년실행-제천도담(검토중)_2004년실행-제천도담(승인)" xfId="13246"/>
    <cellStyle name="_적격(화산) _문산현장개설보고서_제천-도담_단가산출서_2004년실행-제천도담(검토중)_2004년실행-제천도담(승인)_잔여실행" xfId="13247"/>
    <cellStyle name="_적격(화산) _문산현장개설보고서_제천-도담_단가산출서_2004년실행-제천도담(검토중)_2005년실행" xfId="13248"/>
    <cellStyle name="_적격(화산) _문산현장개설보고서_제천-도담_단가산출서_2004년실행-제천도담(검토중)_2005년실행_잔여실행" xfId="13249"/>
    <cellStyle name="_적격(화산) _문산현장개설보고서_제천-도담_단가산출서_2004년실행-제천도담(검토중)_잔여실행" xfId="13250"/>
    <cellStyle name="_적격(화산) _문산현장개설보고서_제천-도담_단가산출서_잔여실행" xfId="13251"/>
    <cellStyle name="_적격(화산) _문산현장개설보고서_제천-도담_잔여실행" xfId="13252"/>
    <cellStyle name="_적격(화산) _문산현장개설보고서_제천-도담_제천-도담" xfId="13253"/>
    <cellStyle name="_적격(화산) _문산현장개설보고서_제천-도담_제천-도담_2004년실행-제천도담(검토중)" xfId="13254"/>
    <cellStyle name="_적격(화산) _문산현장개설보고서_제천-도담_제천-도담_2004년실행-제천도담(검토중)_2004년실행-제천도담(승인)" xfId="13255"/>
    <cellStyle name="_적격(화산) _문산현장개설보고서_제천-도담_제천-도담_2004년실행-제천도담(검토중)_2004년실행-제천도담(승인)_잔여실행" xfId="13256"/>
    <cellStyle name="_적격(화산) _문산현장개설보고서_제천-도담_제천-도담_2004년실행-제천도담(검토중)_2005년실행" xfId="13257"/>
    <cellStyle name="_적격(화산) _문산현장개설보고서_제천-도담_제천-도담_2004년실행-제천도담(검토중)_2005년실행_잔여실행" xfId="13258"/>
    <cellStyle name="_적격(화산) _문산현장개설보고서_제천-도담_제천-도담_2004년실행-제천도담(검토중)_잔여실행" xfId="13259"/>
    <cellStyle name="_적격(화산) _문산현장개설보고서_제천-도담_제천-도담_잔여실행" xfId="13260"/>
    <cellStyle name="_적격(화산) _문산현장개설보고서_제천-도담_현장개설보고서(제천-도담)" xfId="13261"/>
    <cellStyle name="_적격(화산) _문산현장개설보고서_제천-도담_현장개설보고서(제천-도담)_2004년실행-제천도담(검토중)" xfId="13262"/>
    <cellStyle name="_적격(화산) _문산현장개설보고서_제천-도담_현장개설보고서(제천-도담)_2004년실행-제천도담(검토중)_2004년실행-제천도담(승인)" xfId="13263"/>
    <cellStyle name="_적격(화산) _문산현장개설보고서_제천-도담_현장개설보고서(제천-도담)_2004년실행-제천도담(검토중)_2004년실행-제천도담(승인)_잔여실행" xfId="13264"/>
    <cellStyle name="_적격(화산) _문산현장개설보고서_제천-도담_현장개설보고서(제천-도담)_2004년실행-제천도담(검토중)_2005년실행" xfId="13265"/>
    <cellStyle name="_적격(화산) _문산현장개설보고서_제천-도담_현장개설보고서(제천-도담)_2004년실행-제천도담(검토중)_2005년실행_잔여실행" xfId="13266"/>
    <cellStyle name="_적격(화산) _문산현장개설보고서_제천-도담_현장개설보고서(제천-도담)_2004년실행-제천도담(검토중)_잔여실행" xfId="13267"/>
    <cellStyle name="_적격(화산) _문산현장개설보고서_제천-도담_현장개설보고서(제천-도담)_잔여실행" xfId="13268"/>
    <cellStyle name="_적격(화산) _물량내역(김천)" xfId="13269"/>
    <cellStyle name="_적격(화산) _물량내역(김천)_도급내역" xfId="13270"/>
    <cellStyle name="_적격(화산) _물량내역(김천)_도급내역(검토)" xfId="13271"/>
    <cellStyle name="_적격(화산) _물량내역(김천)_도급내역(검토)_도급내역(2차분수정)" xfId="13272"/>
    <cellStyle name="_적격(화산) _물량내역(김천)_도급내역(검토)_도급내역(검토)" xfId="13273"/>
    <cellStyle name="_적격(화산) _물량내역(김천)_도급내역_1.ES(전체)" xfId="13274"/>
    <cellStyle name="_적격(화산) _물량내역(김천)_도급내역_2007년 공사추진계획(136억-수정-9.20)" xfId="13275"/>
    <cellStyle name="_적격(화산) _물량내역(김천)_도급내역_2007년 공사추진계획(공구별)" xfId="13276"/>
    <cellStyle name="_적격(화산) _물량내역(김천)_도급내역_도급내역" xfId="13277"/>
    <cellStyle name="_적격(화산) _물량내역(김천)_도급내역_도급내역(1차분5억)" xfId="13278"/>
    <cellStyle name="_적격(화산) _물량내역(김천)_도급내역_도급내역(2차분200억내역분개)" xfId="13279"/>
    <cellStyle name="_적격(화산) _물량내역(김천)_도급내역_도급내역(2차분수정)" xfId="13280"/>
    <cellStyle name="_적격(화산) _물량내역(김천)_도급내역_도급내역(검토)" xfId="13281"/>
    <cellStyle name="_적격(화산) _물량내역(김천)_도급내역_도급내역(내역분개)" xfId="13282"/>
    <cellStyle name="_적격(화산) _물량내역(김천)_도급내역_도급내역(내역분개)-연습" xfId="13283"/>
    <cellStyle name="_적격(화산) _물량내역(김천)_도급내역_도급내역(수정070116)" xfId="13284"/>
    <cellStyle name="_적격(화산) _물량내역(김천)_도급내역_도급내역_도급내역(검토)" xfId="13285"/>
    <cellStyle name="_적격(화산) _물량내역(김천)_도급내역_도급내역_도급내역(검토)_도급내역(2차분수정)" xfId="13286"/>
    <cellStyle name="_적격(화산) _물량내역(김천)_도급내역_도급내역_도급내역(검토)_도급내역(검토)" xfId="13287"/>
    <cellStyle name="_적격(화산) _물량내역(김천)_도급내역_도급내역5억" xfId="13288"/>
    <cellStyle name="_적격(화산) _물량내역(김천)_도급내역_물가변동총괄표" xfId="13289"/>
    <cellStyle name="_적격(화산) _물량내역(김천)_도급내역_설계변경(전체)" xfId="13290"/>
    <cellStyle name="_적격(화산) _물량내역(김천)_도급내역_설계서(전체1회)" xfId="13291"/>
    <cellStyle name="_적격(화산) _물량내역(김천)_도급내역_설계서(전체2회)" xfId="13292"/>
    <cellStyle name="_적격(화산) _물량내역(김천)_도급내역_신진자재" xfId="13293"/>
    <cellStyle name="_적격(화산) _물량내역(김천)_도급내역_토공 구간 분개-확정" xfId="13294"/>
    <cellStyle name="_적격(화산) _물량내역(김천)_도급내역_포항 영일만항 배후도로 1차계획변경(안)" xfId="13295"/>
    <cellStyle name="_적격(화산) _물량내역(김천)_도급내역_포항 영일만항 배후도로(1차당초)" xfId="13296"/>
    <cellStyle name="_적격(화산) _반곡~개야간" xfId="13297"/>
    <cellStyle name="_적격(화산) _발주설계현황(2004.2.23)" xfId="13298"/>
    <cellStyle name="_적격(화산) _방위각시설 실정보고_050324" xfId="13299"/>
    <cellStyle name="_적격(화산) _변경계약내역서(전체2회)-변경" xfId="13300"/>
    <cellStyle name="_적격(화산) _본오오목천" xfId="13301"/>
    <cellStyle name="_적격(화산) _본오오목천_구조물공(산말교,용수천교)" xfId="13302"/>
    <cellStyle name="_적격(화산) _본오오목천_구조물공(산말교,용수천교)_설계변경승인요청(노은택지중복수량공제)" xfId="13303"/>
    <cellStyle name="_적격(화산) _본오오목천_설계변경승인요청(노은택지중복수량공제)" xfId="13304"/>
    <cellStyle name="_적격(화산) _부대재료" xfId="13305"/>
    <cellStyle name="_적격(화산) _부대철콘 (2)" xfId="13306"/>
    <cellStyle name="_적격(화산) _부대철콘 (2)_구조물공(산말교,용수천교)" xfId="13307"/>
    <cellStyle name="_적격(화산) _부대철콘 (2)_구조물공(산말교,용수천교)_설계변경승인요청(노은택지중복수량공제)" xfId="13308"/>
    <cellStyle name="_적격(화산) _부대철콘 (2)_설계변경승인요청(노은택지중복수량공제)" xfId="13309"/>
    <cellStyle name="_적격(화산) _부대철콘 (3)" xfId="13310"/>
    <cellStyle name="_적격(화산) _부대철콘 (3)_구조물공(산말교,용수천교)" xfId="13311"/>
    <cellStyle name="_적격(화산) _부대철콘 (3)_구조물공(산말교,용수천교)_설계변경승인요청(노은택지중복수량공제)" xfId="13312"/>
    <cellStyle name="_적격(화산) _부대철콘 (3)_설계변경승인요청(노은택지중복수량공제)" xfId="13313"/>
    <cellStyle name="_적격(화산) _부대철콘 (4)" xfId="13314"/>
    <cellStyle name="_적격(화산) _부대철콘 (4)_구조물공(산말교,용수천교)" xfId="13315"/>
    <cellStyle name="_적격(화산) _부대철콘 (4)_구조물공(산말교,용수천교)_설계변경승인요청(노은택지중복수량공제)" xfId="13316"/>
    <cellStyle name="_적격(화산) _부대철콘 (4)_설계변경승인요청(노은택지중복수량공제)" xfId="13317"/>
    <cellStyle name="_적격(화산) _부대토공" xfId="13318"/>
    <cellStyle name="_적격(화산) _부대토공 (2)" xfId="13319"/>
    <cellStyle name="_적격(화산) _부대토공 (2)_구조물공(산말교,용수천교)" xfId="13320"/>
    <cellStyle name="_적격(화산) _부대토공 (2)_구조물공(산말교,용수천교)_설계변경승인요청(노은택지중복수량공제)" xfId="13321"/>
    <cellStyle name="_적격(화산) _부대토공 (2)_설계변경승인요청(노은택지중복수량공제)" xfId="13322"/>
    <cellStyle name="_적격(화산) _부대토공 (3)" xfId="13323"/>
    <cellStyle name="_적격(화산) _부대토공 (3)_구조물공(산말교,용수천교)" xfId="13324"/>
    <cellStyle name="_적격(화산) _부대토공 (3)_구조물공(산말교,용수천교)_설계변경승인요청(노은택지중복수량공제)" xfId="13325"/>
    <cellStyle name="_적격(화산) _부대토공 (3)_설계변경승인요청(노은택지중복수량공제)" xfId="13326"/>
    <cellStyle name="_적격(화산) _부별지" xfId="13327"/>
    <cellStyle name="_적격(화산) _부별지_buip (2)" xfId="13328"/>
    <cellStyle name="_적격(화산) _부별지_buip (2)_구조물공(산말교,용수천교)" xfId="13329"/>
    <cellStyle name="_적격(화산) _부별지_buip (2)_구조물공(산말교,용수천교)_설계변경승인요청(노은택지중복수량공제)" xfId="13330"/>
    <cellStyle name="_적격(화산) _부별지_buip (2)_설계변경승인요청(노은택지중복수량공제)" xfId="13331"/>
    <cellStyle name="_적격(화산) _부별지_ip (2)" xfId="13332"/>
    <cellStyle name="_적격(화산) _부별지_ip (2)_구조물공(산말교,용수천교)" xfId="13333"/>
    <cellStyle name="_적격(화산) _부별지_ip (2)_구조물공(산말교,용수천교)_설계변경승인요청(노은택지중복수량공제)" xfId="13334"/>
    <cellStyle name="_적격(화산) _부별지_ip (2)_설계변경승인요청(노은택지중복수량공제)" xfId="13335"/>
    <cellStyle name="_적격(화산) _부별지_jipbun (2)" xfId="13336"/>
    <cellStyle name="_적격(화산) _부별지_jipbun (2)_구조물공(산말교,용수천교)" xfId="13337"/>
    <cellStyle name="_적격(화산) _부별지_jipbun (2)_구조물공(산말교,용수천교)_설계변경승인요청(노은택지중복수량공제)" xfId="13338"/>
    <cellStyle name="_적격(화산) _부별지_jipbun (2)_설계변경승인요청(노은택지중복수량공제)" xfId="13339"/>
    <cellStyle name="_적격(화산) _부별지_구조물공(산말교,용수천교)" xfId="13340"/>
    <cellStyle name="_적격(화산) _부별지_구조물공(산말교,용수천교)_설계변경승인요청(노은택지중복수량공제)" xfId="13341"/>
    <cellStyle name="_적격(화산) _부별지_설계변경승인요청(노은택지중복수량공제)" xfId="13342"/>
    <cellStyle name="_적격(화산) _사본 - 2002.12 변경 설계서" xfId="13343"/>
    <cellStyle name="_적격(화산) _사본 - 2002.12 변경 설계서_기성5차1회" xfId="13344"/>
    <cellStyle name="_적격(화산) _사본 - 2002.12 변경 설계서_실정보고(삼정교터파기검측)변경2" xfId="13345"/>
    <cellStyle name="_적격(화산) _사본 - 2002.12 변경 설계서_실정보고(삼정교터파기검측)변경2_기성5차1회" xfId="13346"/>
    <cellStyle name="_적격(화산) _사본 - 2차발주설계" xfId="13347"/>
    <cellStyle name="_적격(화산) _사본 - 2차발주설계_기성5차1회" xfId="13348"/>
    <cellStyle name="_적격(화산) _사본 - 침매함제작장조성개략공사비10.29(낙찰율92.02%)" xfId="13349"/>
    <cellStyle name="_적격(화산) _사본 - 침매함제작장조성개략공사비10.29(낙찰율92.02%)_임시적출장(3.25)" xfId="13350"/>
    <cellStyle name="_적격(화산) _사본임-창원반송정수장 오존공정 도입공사(도급)-2" xfId="13351"/>
    <cellStyle name="_적격(화산) _사전공사(토목본사검토) " xfId="13352"/>
    <cellStyle name="_적격(화산) _산출내역(전기11.21)" xfId="13353"/>
    <cellStyle name="_적격(화산) _산출내역(전기11.21)_0.창원반송정수장 오존공정 도입공사(정수설비)-1" xfId="13354"/>
    <cellStyle name="_적격(화산) _산출내역(전기11.21)_사본임-창원반송정수장 오존공정 도입공사(도급)-2" xfId="13355"/>
    <cellStyle name="_적격(화산) _산출내역(전기11.21)_순공사비(전체분)_20070504_PAC 회수금삭제" xfId="13356"/>
    <cellStyle name="_적격(화산) _산출내역(전기11.21)_순공사비(전체분)_20070504_PAC 회수금삭제_0.창원반송정수장 오존공정 도입공사(정수설비)-1" xfId="13357"/>
    <cellStyle name="_적격(화산) _산출내역(전기11.21)_순공사비(전체분)_20070504_PAC 회수금삭제_사본임-창원반송정수장 오존공정 도입공사(도급)-2" xfId="13358"/>
    <cellStyle name="_적격(화산) _산출내역(전기11.21)_순공사비(전체분)_20070504_PAC 회수금삭제_순공사비(전체분)_20070504_PAC 회수금삭제" xfId="13359"/>
    <cellStyle name="_적격(화산) _산출내역(전기11.21)_순공사비(전체분)_20070504_PAC 회수금삭제_순공사비(전체분)_20070504_PAC 회수금삭제_0.창원반송정수장 오존공정 도입공사(정수설비)-1" xfId="13360"/>
    <cellStyle name="_적격(화산) _산출내역(전기11.21)_순공사비(전체분)_20070504_PAC 회수금삭제_순공사비(전체분)_20070504_PAC 회수금삭제_사본임-창원반송정수장 오존공정 도입공사(도급)-2" xfId="13361"/>
    <cellStyle name="_적격(화산) _산출내역(전기11.21)_순공사비(전체분)_20070504_PAC 회수금삭제_순공사비(전체분)_20070504_PAC 회수금삭제_창원반송정수장 오존공정 도입공사(도급)-2" xfId="13362"/>
    <cellStyle name="_적격(화산) _산출내역(전기11.21)_순공사비(전체분)_20070504_PAC 회수금삭제_창원반송정수장 오존공정 도입공사(도급)-2" xfId="13363"/>
    <cellStyle name="_적격(화산) _산출내역(전기11.21)_창원반송정수장 오존공정 도입공사(도급)-2" xfId="13364"/>
    <cellStyle name="_적격(화산) _산출내역(전기11.21)_총괄집계및영구설비내역12.22" xfId="13365"/>
    <cellStyle name="_적격(화산) _산출내역(전기11.21)_총괄집계및영구설비내역12.22_0.창원반송정수장 오존공정 도입공사(정수설비)-1" xfId="13366"/>
    <cellStyle name="_적격(화산) _산출내역(전기11.21)_총괄집계및영구설비내역12.22_사본임-창원반송정수장 오존공정 도입공사(도급)-2" xfId="13367"/>
    <cellStyle name="_적격(화산) _산출내역(전기11.21)_총괄집계및영구설비내역12.22_순공사비(전체분)_20070504_PAC 회수금삭제" xfId="13368"/>
    <cellStyle name="_적격(화산) _산출내역(전기11.21)_총괄집계및영구설비내역12.22_순공사비(전체분)_20070504_PAC 회수금삭제_0.창원반송정수장 오존공정 도입공사(정수설비)-1" xfId="13369"/>
    <cellStyle name="_적격(화산) _산출내역(전기11.21)_총괄집계및영구설비내역12.22_순공사비(전체분)_20070504_PAC 회수금삭제_사본임-창원반송정수장 오존공정 도입공사(도급)-2" xfId="13370"/>
    <cellStyle name="_적격(화산) _산출내역(전기11.21)_총괄집계및영구설비내역12.22_순공사비(전체분)_20070504_PAC 회수금삭제_순공사비(전체분)_20070504_PAC 회수금삭제" xfId="13371"/>
    <cellStyle name="_적격(화산) _산출내역(전기11.21)_총괄집계및영구설비내역12.22_순공사비(전체분)_20070504_PAC 회수금삭제_순공사비(전체분)_20070504_PAC 회수금삭제_0.창원반송정수장 오존공정 도입공사(정수설비)-1" xfId="13372"/>
    <cellStyle name="_적격(화산) _산출내역(전기11.21)_총괄집계및영구설비내역12.22_순공사비(전체분)_20070504_PAC 회수금삭제_순공사비(전체분)_20070504_PAC 회수금삭제_사본임-창원반송정수장 오존공정 도입공사(도급)-2" xfId="13373"/>
    <cellStyle name="_적격(화산) _산출내역(전기11.21)_총괄집계및영구설비내역12.22_순공사비(전체분)_20070504_PAC 회수금삭제_순공사비(전체분)_20070504_PAC 회수금삭제_창원반송정수장 오존공정 도입공사(도급)-2" xfId="13374"/>
    <cellStyle name="_적격(화산) _산출내역(전기11.21)_총괄집계및영구설비내역12.22_순공사비(전체분)_20070504_PAC 회수금삭제_창원반송정수장 오존공정 도입공사(도급)-2" xfId="13375"/>
    <cellStyle name="_적격(화산) _산출내역(전기11.21)_총괄집계및영구설비내역12.22_창원반송정수장 오존공정 도입공사(도급)-2" xfId="13376"/>
    <cellStyle name="_적격(화산) _산출내역서(양식검토)" xfId="13377"/>
    <cellStyle name="_적격(화산) _산출내역서(양식검토)_0.창원반송정수장 오존공정 도입공사(정수설비)-1" xfId="13378"/>
    <cellStyle name="_적격(화산) _산출내역서(양식검토)_사본임-창원반송정수장 오존공정 도입공사(도급)-2" xfId="13379"/>
    <cellStyle name="_적격(화산) _산출내역서(양식검토)_순공사비(전체분)_20070504_PAC 회수금삭제" xfId="13380"/>
    <cellStyle name="_적격(화산) _산출내역서(양식검토)_순공사비(전체분)_20070504_PAC 회수금삭제_0.창원반송정수장 오존공정 도입공사(정수설비)-1" xfId="13381"/>
    <cellStyle name="_적격(화산) _산출내역서(양식검토)_순공사비(전체분)_20070504_PAC 회수금삭제_사본임-창원반송정수장 오존공정 도입공사(도급)-2" xfId="13382"/>
    <cellStyle name="_적격(화산) _산출내역서(양식검토)_순공사비(전체분)_20070504_PAC 회수금삭제_순공사비(전체분)_20070504_PAC 회수금삭제" xfId="13383"/>
    <cellStyle name="_적격(화산) _산출내역서(양식검토)_순공사비(전체분)_20070504_PAC 회수금삭제_순공사비(전체분)_20070504_PAC 회수금삭제_0.창원반송정수장 오존공정 도입공사(정수설비)-1" xfId="13384"/>
    <cellStyle name="_적격(화산) _산출내역서(양식검토)_순공사비(전체분)_20070504_PAC 회수금삭제_순공사비(전체분)_20070504_PAC 회수금삭제_사본임-창원반송정수장 오존공정 도입공사(도급)-2" xfId="13385"/>
    <cellStyle name="_적격(화산) _산출내역서(양식검토)_순공사비(전체분)_20070504_PAC 회수금삭제_순공사비(전체분)_20070504_PAC 회수금삭제_창원반송정수장 오존공정 도입공사(도급)-2" xfId="13386"/>
    <cellStyle name="_적격(화산) _산출내역서(양식검토)_순공사비(전체분)_20070504_PAC 회수금삭제_창원반송정수장 오존공정 도입공사(도급)-2" xfId="13387"/>
    <cellStyle name="_적격(화산) _산출내역서(양식검토)_창원반송정수장 오존공정 도입공사(도급)-2" xfId="13388"/>
    <cellStyle name="_적격(화산) _상무대 입찰내역 (남해낙찰)" xfId="13389"/>
    <cellStyle name="_적격(화산) _상무대 입찰내역 (남해낙찰)_남한산성내역서1227" xfId="13390"/>
    <cellStyle name="_적격(화산) _상무대 입찰내역 (남해낙찰)_대치유수지수경설비-설계내역-0715" xfId="13391"/>
    <cellStyle name="_적격(화산) _상무대 입찰내역 (남해낙찰)_대치유수지수경설비-설계내역-0715_남한산성내역서1227" xfId="13392"/>
    <cellStyle name="_적격(화산) _상무대 입찰내역 (남해낙찰)_대치유수지수경설비-설계내역-0715_이수교차로주변친수시설-인공폭포설비" xfId="13393"/>
    <cellStyle name="_적격(화산) _상무대 입찰내역 (남해낙찰)_대치유수지수경설비-설계내역-0715_이수교차로주변친수시설-인공폭포설비_남한산성내역서1227" xfId="13394"/>
    <cellStyle name="_적격(화산) _상무대 입찰내역 (남해낙찰)_대치유수지수경설비-설계내역-0715_이수교차로주변친수시설-인공폭포설비-0907" xfId="13395"/>
    <cellStyle name="_적격(화산) _상무대 입찰내역 (남해낙찰)_대치유수지수경설비-설계내역-0715_이수교차로주변친수시설-인공폭포설비-0907_남한산성내역서1227" xfId="13396"/>
    <cellStyle name="_적격(화산) _상무대 입찰내역 (남해낙찰)_대치유수지수경설비-설계내역-2차발송-0811" xfId="13397"/>
    <cellStyle name="_적격(화산) _상무대 입찰내역 (남해낙찰)_대치유수지수경설비-설계내역-2차발송-0811_남한산성내역서1227" xfId="13398"/>
    <cellStyle name="_적격(화산) _상무대 입찰내역 (남해낙찰)_대치유수지수경설비-설계내역-2차발송-0811_이수교차로주변친수시설-인공폭포설비" xfId="13399"/>
    <cellStyle name="_적격(화산) _상무대 입찰내역 (남해낙찰)_대치유수지수경설비-설계내역-2차발송-0811_이수교차로주변친수시설-인공폭포설비_남한산성내역서1227" xfId="13400"/>
    <cellStyle name="_적격(화산) _상무대 입찰내역 (남해낙찰)_대치유수지수경설비-설계내역-2차발송-0811_이수교차로주변친수시설-인공폭포설비-0907" xfId="13401"/>
    <cellStyle name="_적격(화산) _상무대 입찰내역 (남해낙찰)_대치유수지수경설비-설계내역-2차발송-0811_이수교차로주변친수시설-인공폭포설비-0907_남한산성내역서1227" xfId="13402"/>
    <cellStyle name="_적격(화산) _상무대 하도급사항" xfId="13403"/>
    <cellStyle name="_적격(화산) _상무대 하도급사항_남한산성내역서1227" xfId="13404"/>
    <cellStyle name="_적격(화산) _상무대 하도급사항_대치유수지수경설비-설계내역-0715" xfId="13405"/>
    <cellStyle name="_적격(화산) _상무대 하도급사항_대치유수지수경설비-설계내역-0715_남한산성내역서1227" xfId="13406"/>
    <cellStyle name="_적격(화산) _상무대 하도급사항_대치유수지수경설비-설계내역-0715_이수교차로주변친수시설-인공폭포설비" xfId="13407"/>
    <cellStyle name="_적격(화산) _상무대 하도급사항_대치유수지수경설비-설계내역-0715_이수교차로주변친수시설-인공폭포설비_남한산성내역서1227" xfId="13408"/>
    <cellStyle name="_적격(화산) _상무대 하도급사항_대치유수지수경설비-설계내역-0715_이수교차로주변친수시설-인공폭포설비-0907" xfId="13409"/>
    <cellStyle name="_적격(화산) _상무대 하도급사항_대치유수지수경설비-설계내역-0715_이수교차로주변친수시설-인공폭포설비-0907_남한산성내역서1227" xfId="13410"/>
    <cellStyle name="_적격(화산) _상무대 하도급사항_대치유수지수경설비-설계내역-2차발송-0811" xfId="13411"/>
    <cellStyle name="_적격(화산) _상무대 하도급사항_대치유수지수경설비-설계내역-2차발송-0811_남한산성내역서1227" xfId="13412"/>
    <cellStyle name="_적격(화산) _상무대 하도급사항_대치유수지수경설비-설계내역-2차발송-0811_이수교차로주변친수시설-인공폭포설비" xfId="13413"/>
    <cellStyle name="_적격(화산) _상무대 하도급사항_대치유수지수경설비-설계내역-2차발송-0811_이수교차로주변친수시설-인공폭포설비_남한산성내역서1227" xfId="13414"/>
    <cellStyle name="_적격(화산) _상무대 하도급사항_대치유수지수경설비-설계내역-2차발송-0811_이수교차로주변친수시설-인공폭포설비-0907" xfId="13415"/>
    <cellStyle name="_적격(화산) _상무대 하도급사항_대치유수지수경설비-설계내역-2차발송-0811_이수교차로주변친수시설-인공폭포설비-0907_남한산성내역서1227" xfId="13416"/>
    <cellStyle name="_적격(화산) _서해안 임해관광도로 설계" xfId="13417"/>
    <cellStyle name="_적격(화산) _설계" xfId="13418"/>
    <cellStyle name="_적격(화산) _설계 (2)" xfId="13419"/>
    <cellStyle name="_적격(화산) _설계 (2)_구조물공(산말교,용수천교)" xfId="13420"/>
    <cellStyle name="_적격(화산) _설계 (2)_구조물공(산말교,용수천교)_설계변경승인요청(노은택지중복수량공제)" xfId="13421"/>
    <cellStyle name="_적격(화산) _설계 (2)_설계변경승인요청(노은택지중복수량공제)" xfId="13422"/>
    <cellStyle name="_적격(화산) _설계_구조물공(산말교,용수천교)" xfId="13423"/>
    <cellStyle name="_적격(화산) _설계_구조물공(산말교,용수천교)_설계변경승인요청(노은택지중복수량공제)" xfId="13424"/>
    <cellStyle name="_적격(화산) _설계_설계변경승인요청(노은택지중복수량공제)" xfId="13425"/>
    <cellStyle name="_적격(화산) _설계변경" xfId="13426"/>
    <cellStyle name="_적격(화산) _설계변경_기성5차1회" xfId="13427"/>
    <cellStyle name="_적격(화산) _설계변경_실정보고(삼정교터파기검측)변경2" xfId="13428"/>
    <cellStyle name="_적격(화산) _설계변경_실정보고(삼정교터파기검측)변경2_기성5차1회" xfId="13429"/>
    <cellStyle name="_적격(화산) _설계변경-1차(1)-감리단" xfId="13430"/>
    <cellStyle name="_적격(화산) _설계변경내역서(1차3회-0905)" xfId="13431"/>
    <cellStyle name="_적격(화산) _설계변경승인요청(노은택지중복수량공제)" xfId="13432"/>
    <cellStyle name="_적격(화산) _설계설명서" xfId="13433"/>
    <cellStyle name="_적격(화산) _설계설명서_기성5차1회" xfId="13434"/>
    <cellStyle name="_적격(화산) _설화동월배전자입찰(계룡건설2)" xfId="13435"/>
    <cellStyle name="_적격(화산) _설화동월배전자입찰(계룡건설2)_서해안 임해관광도로 설계" xfId="13436"/>
    <cellStyle name="_적격(화산) _설화동월배전자입찰(계룡건설2)_지경-사리투찰 (계룡건설1)" xfId="13437"/>
    <cellStyle name="_적격(화산) _설화동월배전자입찰(계룡건설2)_지경-사리투찰 (계룡건설1)_서해안 임해관광도로 설계" xfId="13438"/>
    <cellStyle name="_적격(화산) _설화동월배전자입찰(계룡건설2)_지경-사리투찰 (계룡건설1)_포항4 일반지방 1공구실행new" xfId="13439"/>
    <cellStyle name="_적격(화산) _설화동월배전자입찰(계룡건설2)_지경-사리투찰 (계룡건설1)_포항4 일반지방 1공구실행new_국지도49호선(본덕-임곡)1공구 실행new" xfId="13440"/>
    <cellStyle name="_적격(화산) _설화동월배전자입찰(계룡건설2)_지경-사리투찰 (계룡건설1)_포항4 일반지방 1공구실행new_국지도49호선(본덕-임곡)1공구 실행new_서해안 임해관광도로 설계" xfId="13441"/>
    <cellStyle name="_적격(화산) _설화동월배전자입찰(계룡건설2)_지경-사리투찰 (계룡건설1)_포항4 일반지방 1공구실행new_규암우회 투찰(대박)" xfId="13442"/>
    <cellStyle name="_적격(화산) _설화동월배전자입찰(계룡건설2)_지경-사리투찰 (계룡건설1)_포항4 일반지방 1공구실행new_규암우회 투찰(대박)_서해안 임해관광도로 설계" xfId="13443"/>
    <cellStyle name="_적격(화산) _설화동월배전자입찰(계룡건설2)_지경-사리투찰 (계룡건설1)_포항4 일반지방 1공구실행new_노귀재터널 실행new" xfId="13444"/>
    <cellStyle name="_적격(화산) _설화동월배전자입찰(계룡건설2)_지경-사리투찰 (계룡건설1)_포항4 일반지방 1공구실행new_노귀재터널 실행new_서해안 임해관광도로 설계" xfId="13445"/>
    <cellStyle name="_적격(화산) _설화동월배전자입찰(계룡건설2)_지경-사리투찰 (계룡건설1)_포항4 일반지방 1공구실행new_본덕-임곡 2공구 실행new" xfId="13446"/>
    <cellStyle name="_적격(화산) _설화동월배전자입찰(계룡건설2)_지경-사리투찰 (계룡건설1)_포항4 일반지방 1공구실행new_본덕-임곡 2공구 실행new_서해안 임해관광도로 설계" xfId="13447"/>
    <cellStyle name="_적격(화산) _설화동월배전자입찰(계룡건설2)_지경-사리투찰 (계룡건설1)_포항4 일반지방 1공구실행new_서해안 임해관광 실행new" xfId="13448"/>
    <cellStyle name="_적격(화산) _설화동월배전자입찰(계룡건설2)_지경-사리투찰 (계룡건설1)_포항4 일반지방 1공구실행new_서해안 임해관광 실행new_서해안 임해관광도로 설계" xfId="13449"/>
    <cellStyle name="_적격(화산) _설화동월배전자입찰(계룡건설2)_지경-사리투찰 (계룡건설1)_포항4 일반지방 1공구실행new_서해안 임해관광도로 설계" xfId="13450"/>
    <cellStyle name="_적격(화산) _설화동월배전자입찰(계룡건설2)_지경-사리투찰 (계룡건설1)_포항4 일반지방 1공구실행new_진천ic -금왕 투찰new" xfId="13451"/>
    <cellStyle name="_적격(화산) _설화동월배전자입찰(계룡건설2)_지경-사리투찰 (계룡건설1)_포항4 일반지방 1공구실행new_진천ic -금왕 투찰new_서해안 임해관광도로 설계" xfId="13452"/>
    <cellStyle name="_적격(화산) _설화동월배전자입찰(계룡건설2)_포항4 일반지방 1공구실행new" xfId="13453"/>
    <cellStyle name="_적격(화산) _설화동월배전자입찰(계룡건설2)_포항4 일반지방 1공구실행new_국지도49호선(본덕-임곡)1공구 실행new" xfId="13454"/>
    <cellStyle name="_적격(화산) _설화동월배전자입찰(계룡건설2)_포항4 일반지방 1공구실행new_국지도49호선(본덕-임곡)1공구 실행new_서해안 임해관광도로 설계" xfId="13455"/>
    <cellStyle name="_적격(화산) _설화동월배전자입찰(계룡건설2)_포항4 일반지방 1공구실행new_규암우회 투찰(대박)" xfId="13456"/>
    <cellStyle name="_적격(화산) _설화동월배전자입찰(계룡건설2)_포항4 일반지방 1공구실행new_규암우회 투찰(대박)_서해안 임해관광도로 설계" xfId="13457"/>
    <cellStyle name="_적격(화산) _설화동월배전자입찰(계룡건설2)_포항4 일반지방 1공구실행new_노귀재터널 실행new" xfId="13458"/>
    <cellStyle name="_적격(화산) _설화동월배전자입찰(계룡건설2)_포항4 일반지방 1공구실행new_노귀재터널 실행new_서해안 임해관광도로 설계" xfId="13459"/>
    <cellStyle name="_적격(화산) _설화동월배전자입찰(계룡건설2)_포항4 일반지방 1공구실행new_본덕-임곡 2공구 실행new" xfId="13460"/>
    <cellStyle name="_적격(화산) _설화동월배전자입찰(계룡건설2)_포항4 일반지방 1공구실행new_본덕-임곡 2공구 실행new_서해안 임해관광도로 설계" xfId="13461"/>
    <cellStyle name="_적격(화산) _설화동월배전자입찰(계룡건설2)_포항4 일반지방 1공구실행new_서해안 임해관광 실행new" xfId="13462"/>
    <cellStyle name="_적격(화산) _설화동월배전자입찰(계룡건설2)_포항4 일반지방 1공구실행new_서해안 임해관광 실행new_서해안 임해관광도로 설계" xfId="13463"/>
    <cellStyle name="_적격(화산) _설화동월배전자입찰(계룡건설2)_포항4 일반지방 1공구실행new_서해안 임해관광도로 설계" xfId="13464"/>
    <cellStyle name="_적격(화산) _설화동월배전자입찰(계룡건설2)_포항4 일반지방 1공구실행new_진천ic -금왕 투찰new" xfId="13465"/>
    <cellStyle name="_적격(화산) _설화동월배전자입찰(계룡건설2)_포항4 일반지방 1공구실행new_진천ic -금왕 투찰new_서해안 임해관광도로 설계" xfId="13466"/>
    <cellStyle name="_적격(화산) _송도1-1" xfId="13467"/>
    <cellStyle name="_적격(화산) _송도1-1_1차분 내역서" xfId="13468"/>
    <cellStyle name="_적격(화산) _송도1-1_1차분 내역서 by me" xfId="13469"/>
    <cellStyle name="_적격(화산) _송도1-1_1차분 내역서 by me_5공구 설계변경 내역서(20040428)" xfId="13470"/>
    <cellStyle name="_적격(화산) _송도1-1_1차분 내역서 Check 용" xfId="13471"/>
    <cellStyle name="_적격(화산) _송도1-1_1차분 내역서 Check 용_5공구 설계변경 내역서(20040428)" xfId="13472"/>
    <cellStyle name="_적격(화산) _송도1-1_1차분 내역서_5공구 설계변경 내역서(20040428)" xfId="13473"/>
    <cellStyle name="_적격(화산) _송도1-1_입찰내역서(5공구)" xfId="13474"/>
    <cellStyle name="_적격(화산) _송도1-1_입찰내역서(5공구)_5공구 설계변경 내역서(20040428)" xfId="13475"/>
    <cellStyle name="_적격(화산) _송도1-2" xfId="13476"/>
    <cellStyle name="_적격(화산) _송도1-2_1차분 내역서" xfId="13477"/>
    <cellStyle name="_적격(화산) _송도1-2_1차분 내역서 by me" xfId="13478"/>
    <cellStyle name="_적격(화산) _송도1-2_1차분 내역서 by me_5공구 설계변경 내역서(20040428)" xfId="13479"/>
    <cellStyle name="_적격(화산) _송도1-2_1차분 내역서 Check 용" xfId="13480"/>
    <cellStyle name="_적격(화산) _송도1-2_1차분 내역서 Check 용_5공구 설계변경 내역서(20040428)" xfId="13481"/>
    <cellStyle name="_적격(화산) _송도1-2_1차분 내역서_5공구 설계변경 내역서(20040428)" xfId="13482"/>
    <cellStyle name="_적격(화산) _송도1-2_입찰내역서(5공구)" xfId="13483"/>
    <cellStyle name="_적격(화산) _송도1-2_입찰내역서(5공구)_5공구 설계변경 내역서(20040428)" xfId="13484"/>
    <cellStyle name="_적격(화산) _송도신도시(1-1공구)" xfId="13485"/>
    <cellStyle name="_적격(화산) _송도신도시(1-1공구)_1차분 내역서" xfId="13486"/>
    <cellStyle name="_적격(화산) _송도신도시(1-1공구)_1차분 내역서 by me" xfId="13487"/>
    <cellStyle name="_적격(화산) _송도신도시(1-1공구)_1차분 내역서 by me_5공구 설계변경 내역서(20040428)" xfId="13488"/>
    <cellStyle name="_적격(화산) _송도신도시(1-1공구)_1차분 내역서 Check 용" xfId="13489"/>
    <cellStyle name="_적격(화산) _송도신도시(1-1공구)_1차분 내역서 Check 용_5공구 설계변경 내역서(20040428)" xfId="13490"/>
    <cellStyle name="_적격(화산) _송도신도시(1-1공구)_1차분 내역서_5공구 설계변경 내역서(20040428)" xfId="13491"/>
    <cellStyle name="_적격(화산) _송도신도시(1-1공구)_입찰내역서(5공구)" xfId="13492"/>
    <cellStyle name="_적격(화산) _송도신도시(1-1공구)_입찰내역서(5공구)_5공구 설계변경 내역서(20040428)" xfId="13493"/>
    <cellStyle name="_적격(화산) _수량집계표2(남부권광역상수도)" xfId="13494"/>
    <cellStyle name="_적격(화산) _수량집계표2(남부권광역상수도)_(주)한신공영 남부권광역상수도. xls." xfId="13495"/>
    <cellStyle name="_적격(화산) _수량집계표2(남부권광역상수도)_(주)한신공영 남부권광역상수도. xls._견적대비(주철관)" xfId="13496"/>
    <cellStyle name="_적격(화산) _수량집계표2(남부권광역상수도)_(주)한신공영 남부권광역상수도. xls._견적대비(주철관자재)" xfId="13497"/>
    <cellStyle name="_적격(화산) _수량집계표2(남부권광역상수도)_견적대비(주철관)" xfId="13498"/>
    <cellStyle name="_적격(화산) _수량집계표2(남부권광역상수도)_견적대비(주철관자재)" xfId="13499"/>
    <cellStyle name="_적격(화산) _수량집계표2(남부권광역상수도)_기타" xfId="13500"/>
    <cellStyle name="_적격(화산) _수량집계표2(남부권광역상수도)_기타_견적대비(주철관)" xfId="13501"/>
    <cellStyle name="_적격(화산) _수량집계표2(남부권광역상수도)_기타_견적대비(주철관자재)" xfId="13502"/>
    <cellStyle name="_적격(화산) _수원테크노(기안)" xfId="13503"/>
    <cellStyle name="_적격(화산) _수원테크노(기안)_활주로 도급내역" xfId="13504"/>
    <cellStyle name="_적격(화산) _순공사비(전체분)_20070504_PAC 회수금삭제" xfId="13505"/>
    <cellStyle name="_적격(화산) _순공사비(전체분)_20070504_PAC 회수금삭제_0.창원반송정수장 오존공정 도입공사(정수설비)-1" xfId="13506"/>
    <cellStyle name="_적격(화산) _순공사비(전체분)_20070504_PAC 회수금삭제_사본임-창원반송정수장 오존공정 도입공사(도급)-2" xfId="13507"/>
    <cellStyle name="_적격(화산) _순공사비(전체분)_20070504_PAC 회수금삭제_순공사비(전체분)_20070504_PAC 회수금삭제" xfId="13508"/>
    <cellStyle name="_적격(화산) _순공사비(전체분)_20070504_PAC 회수금삭제_순공사비(전체분)_20070504_PAC 회수금삭제_0.창원반송정수장 오존공정 도입공사(정수설비)-1" xfId="13509"/>
    <cellStyle name="_적격(화산) _순공사비(전체분)_20070504_PAC 회수금삭제_순공사비(전체분)_20070504_PAC 회수금삭제_사본임-창원반송정수장 오존공정 도입공사(도급)-2" xfId="13510"/>
    <cellStyle name="_적격(화산) _순공사비(전체분)_20070504_PAC 회수금삭제_순공사비(전체분)_20070504_PAC 회수금삭제_창원반송정수장 오존공정 도입공사(도급)-2" xfId="13511"/>
    <cellStyle name="_적격(화산) _순공사비(전체분)_20070504_PAC 회수금삭제_창원반송정수장 오존공정 도입공사(도급)-2" xfId="13512"/>
    <cellStyle name="_적격(화산) _시험수량_060615(시험실접수)" xfId="13513"/>
    <cellStyle name="_적격(화산) _신갈수지부대" xfId="13514"/>
    <cellStyle name="_적격(화산) _실정보고(거적덮기04.2.9)" xfId="13515"/>
    <cellStyle name="_적격(화산) _실정보고(거적덮기04.2.9)_00-문산부대공(0609)" xfId="13516"/>
    <cellStyle name="_적격(화산) _실정보고(거적덮기04.2.9)_00-문산부대공(0609)_01.토공집계" xfId="13517"/>
    <cellStyle name="_적격(화산) _실정보고(거적덮기04.2.9)_00-문산부대공(0609)_01.토공집계-최종" xfId="13518"/>
    <cellStyle name="_적격(화산) _실정보고(거적덮기04.2.9)_00-문산부대공(0609)_02.토공수량" xfId="13519"/>
    <cellStyle name="_적격(화산) _실정보고(거적덮기04.2.9)_00-문산부대공(0609)_덤프셀조서" xfId="13520"/>
    <cellStyle name="_적격(화산) _실정보고(거적덮기04.2.9)_00-문산부대공(0609)_부대재료" xfId="13521"/>
    <cellStyle name="_적격(화산) _실정보고(거적덮기04.2.9)_00-문산부대공(0609)_부대토공" xfId="13522"/>
    <cellStyle name="_적격(화산) _실정보고(거적덮기04.2.9)_00-문산부대공(0609)_표지" xfId="13523"/>
    <cellStyle name="_적격(화산) _실정보고(거적덮기04.2.9)_01.토공집계" xfId="13524"/>
    <cellStyle name="_적격(화산) _실정보고(거적덮기04.2.9)_01.토공집계-최종" xfId="13525"/>
    <cellStyle name="_적격(화산) _실정보고(거적덮기04.2.9)_02.토공수량" xfId="13526"/>
    <cellStyle name="_적격(화산) _실정보고(거적덮기04.2.9)_덤프셀조서" xfId="13527"/>
    <cellStyle name="_적격(화산) _실정보고(거적덮기04.2.9)_문산부대공" xfId="13528"/>
    <cellStyle name="_적격(화산) _실정보고(거적덮기04.2.9)_문산부대공_01.토공집계" xfId="13529"/>
    <cellStyle name="_적격(화산) _실정보고(거적덮기04.2.9)_문산부대공_01.토공집계-최종" xfId="13530"/>
    <cellStyle name="_적격(화산) _실정보고(거적덮기04.2.9)_문산부대공_02.토공수량" xfId="13531"/>
    <cellStyle name="_적격(화산) _실정보고(거적덮기04.2.9)_문산부대공_덤프셀조서" xfId="13532"/>
    <cellStyle name="_적격(화산) _실정보고(거적덮기04.2.9)_문산부대공_부대재료" xfId="13533"/>
    <cellStyle name="_적격(화산) _실정보고(거적덮기04.2.9)_문산부대공_부대토공" xfId="13534"/>
    <cellStyle name="_적격(화산) _실정보고(거적덮기04.2.9)_문산부대공_표지" xfId="13535"/>
    <cellStyle name="_적격(화산) _실정보고(거적덮기04.2.9)_부대재료" xfId="13536"/>
    <cellStyle name="_적격(화산) _실정보고(거적덮기04.2.9)_부대토공" xfId="13537"/>
    <cellStyle name="_적격(화산) _실정보고(거적덮기04.2.9)_표지" xfId="13538"/>
    <cellStyle name="_적격(화산) _실정보고(삼정교터파기검측)변경2" xfId="13539"/>
    <cellStyle name="_적격(화산) _실정보고(삼정교터파기검측)변경2_기성5차1회" xfId="13540"/>
    <cellStyle name="_적격(화산) _실정보고(폐목처리)_050422" xfId="13541"/>
    <cellStyle name="_적격(화산) _실정보고(폐목처리)_050422_21BJC36200509" xfId="13542"/>
    <cellStyle name="_적격(화산) _실정보고(폐목처리)_050422_시험수량_060615(시험실접수)" xfId="13543"/>
    <cellStyle name="_적격(화산) _실정보고(폐아스콘)_050812" xfId="13544"/>
    <cellStyle name="_적격(화산) _실정보고(폐아스콘)_050812_21BJC36200509" xfId="13545"/>
    <cellStyle name="_적격(화산) _실정보고(폐아스콘)_050812_시험수량_060615(시험실접수)" xfId="13546"/>
    <cellStyle name="_적격(화산) _실정보고(폐아스콘)_실발생량3" xfId="13547"/>
    <cellStyle name="_적격(화산) _실정보고(폐아스콘)_실발생량3_21BJC36200509" xfId="13548"/>
    <cellStyle name="_적격(화산) _실정보고(폐아스콘)_실발생량3_시험수량_060615(시험실접수)" xfId="13549"/>
    <cellStyle name="_적격(화산) _실정보고(폐아스콘)_실발생량4" xfId="13550"/>
    <cellStyle name="_적격(화산) _실정보고(폐아스콘)_실발생량4_21BJC36200509" xfId="13551"/>
    <cellStyle name="_적격(화산) _실정보고(폐아스콘)_실발생량4_시험수량_060615(시험실접수)" xfId="13552"/>
    <cellStyle name="_적격(화산) _실행내역2001년1월변경" xfId="13553"/>
    <cellStyle name="_적격(화산) _실행내역2001년1월변경_2003년실행양식" xfId="13554"/>
    <cellStyle name="_적격(화산) _실행내역2001년1월변경_2003년실행양식_2004년실행-제천도담(검토중)" xfId="13555"/>
    <cellStyle name="_적격(화산) _실행내역2001년1월변경_2003년실행양식_2004년실행-제천도담(검토중)_2004년실행-제천도담(승인)" xfId="13556"/>
    <cellStyle name="_적격(화산) _실행내역2001년1월변경_2003년실행양식_2004년실행-제천도담(검토중)_2004년실행-제천도담(승인)_잔여실행" xfId="13557"/>
    <cellStyle name="_적격(화산) _실행내역2001년1월변경_2003년실행양식_2004년실행-제천도담(검토중)_2005년실행" xfId="13558"/>
    <cellStyle name="_적격(화산) _실행내역2001년1월변경_2003년실행양식_2004년실행-제천도담(검토중)_2005년실행_잔여실행" xfId="13559"/>
    <cellStyle name="_적격(화산) _실행내역2001년1월변경_2003년실행양식_2004년실행-제천도담(검토중)_잔여실행" xfId="13560"/>
    <cellStyle name="_적격(화산) _실행내역2001년1월변경_2003년실행양식_잔여실행" xfId="13561"/>
    <cellStyle name="_적격(화산) _실행내역2001년1월변경_2003년실행양식_제천-도담" xfId="13562"/>
    <cellStyle name="_적격(화산) _실행내역2001년1월변경_2003년실행양식_제천-도담_2004년실행-제천도담(검토중)" xfId="13563"/>
    <cellStyle name="_적격(화산) _실행내역2001년1월변경_2003년실행양식_제천-도담_2004년실행-제천도담(검토중)_2004년실행-제천도담(승인)" xfId="13564"/>
    <cellStyle name="_적격(화산) _실행내역2001년1월변경_2003년실행양식_제천-도담_2004년실행-제천도담(검토중)_2004년실행-제천도담(승인)_잔여실행" xfId="13565"/>
    <cellStyle name="_적격(화산) _실행내역2001년1월변경_2003년실행양식_제천-도담_2004년실행-제천도담(검토중)_2005년실행" xfId="13566"/>
    <cellStyle name="_적격(화산) _실행내역2001년1월변경_2003년실행양식_제천-도담_2004년실행-제천도담(검토중)_2005년실행_잔여실행" xfId="13567"/>
    <cellStyle name="_적격(화산) _실행내역2001년1월변경_2003년실행양식_제천-도담_2004년실행-제천도담(검토중)_잔여실행" xfId="13568"/>
    <cellStyle name="_적격(화산) _실행내역2001년1월변경_2003년실행양식_제천-도담_단가산출서" xfId="13569"/>
    <cellStyle name="_적격(화산) _실행내역2001년1월변경_2003년실행양식_제천-도담_단가산출서_2004년실행-제천도담(검토중)" xfId="13570"/>
    <cellStyle name="_적격(화산) _실행내역2001년1월변경_2003년실행양식_제천-도담_단가산출서_2004년실행-제천도담(검토중)_2004년실행-제천도담(승인)" xfId="13571"/>
    <cellStyle name="_적격(화산) _실행내역2001년1월변경_2003년실행양식_제천-도담_단가산출서_2004년실행-제천도담(검토중)_2004년실행-제천도담(승인)_잔여실행" xfId="13572"/>
    <cellStyle name="_적격(화산) _실행내역2001년1월변경_2003년실행양식_제천-도담_단가산출서_2004년실행-제천도담(검토중)_2005년실행" xfId="13573"/>
    <cellStyle name="_적격(화산) _실행내역2001년1월변경_2003년실행양식_제천-도담_단가산출서_2004년실행-제천도담(검토중)_2005년실행_잔여실행" xfId="13574"/>
    <cellStyle name="_적격(화산) _실행내역2001년1월변경_2003년실행양식_제천-도담_단가산출서_2004년실행-제천도담(검토중)_잔여실행" xfId="13575"/>
    <cellStyle name="_적격(화산) _실행내역2001년1월변경_2003년실행양식_제천-도담_단가산출서_잔여실행" xfId="13576"/>
    <cellStyle name="_적격(화산) _실행내역2001년1월변경_2003년실행양식_제천-도담_잔여실행" xfId="13577"/>
    <cellStyle name="_적격(화산) _실행내역2001년1월변경_2003년실행양식_제천-도담_제천-도담" xfId="13578"/>
    <cellStyle name="_적격(화산) _실행내역2001년1월변경_2003년실행양식_제천-도담_제천-도담_2004년실행-제천도담(검토중)" xfId="13579"/>
    <cellStyle name="_적격(화산) _실행내역2001년1월변경_2003년실행양식_제천-도담_제천-도담_2004년실행-제천도담(검토중)_2004년실행-제천도담(승인)" xfId="13580"/>
    <cellStyle name="_적격(화산) _실행내역2001년1월변경_2003년실행양식_제천-도담_제천-도담_2004년실행-제천도담(검토중)_2004년실행-제천도담(승인)_잔여실행" xfId="13581"/>
    <cellStyle name="_적격(화산) _실행내역2001년1월변경_2003년실행양식_제천-도담_제천-도담_2004년실행-제천도담(검토중)_2005년실행" xfId="13582"/>
    <cellStyle name="_적격(화산) _실행내역2001년1월변경_2003년실행양식_제천-도담_제천-도담_2004년실행-제천도담(검토중)_2005년실행_잔여실행" xfId="13583"/>
    <cellStyle name="_적격(화산) _실행내역2001년1월변경_2003년실행양식_제천-도담_제천-도담_2004년실행-제천도담(검토중)_잔여실행" xfId="13584"/>
    <cellStyle name="_적격(화산) _실행내역2001년1월변경_2003년실행양식_제천-도담_제천-도담_잔여실행" xfId="13585"/>
    <cellStyle name="_적격(화산) _실행내역2001년1월변경_2003년실행양식_제천-도담_현장개설보고서(제천-도담)" xfId="13586"/>
    <cellStyle name="_적격(화산) _실행내역2001년1월변경_2003년실행양식_제천-도담_현장개설보고서(제천-도담)_2004년실행-제천도담(검토중)" xfId="13587"/>
    <cellStyle name="_적격(화산) _실행내역2001년1월변경_2003년실행양식_제천-도담_현장개설보고서(제천-도담)_2004년실행-제천도담(검토중)_2004년실행-제천도담(승인)" xfId="13588"/>
    <cellStyle name="_적격(화산) _실행내역2001년1월변경_2003년실행양식_제천-도담_현장개설보고서(제천-도담)_2004년실행-제천도담(검토중)_2004년실행-제천도담(승인)_잔여실행" xfId="13589"/>
    <cellStyle name="_적격(화산) _실행내역2001년1월변경_2003년실행양식_제천-도담_현장개설보고서(제천-도담)_2004년실행-제천도담(검토중)_2005년실행" xfId="13590"/>
    <cellStyle name="_적격(화산) _실행내역2001년1월변경_2003년실행양식_제천-도담_현장개설보고서(제천-도담)_2004년실행-제천도담(검토중)_2005년실행_잔여실행" xfId="13591"/>
    <cellStyle name="_적격(화산) _실행내역2001년1월변경_2003년실행양식_제천-도담_현장개설보고서(제천-도담)_2004년실행-제천도담(검토중)_잔여실행" xfId="13592"/>
    <cellStyle name="_적격(화산) _실행내역2001년1월변경_2003년실행양식_제천-도담_현장개설보고서(제천-도담)_잔여실행" xfId="13593"/>
    <cellStyle name="_적격(화산) _실행내역2001년1월변경_2004년실행-제천도담(검토중)" xfId="13594"/>
    <cellStyle name="_적격(화산) _실행내역2001년1월변경_2004년실행-제천도담(검토중)_2004년실행-제천도담(승인)" xfId="13595"/>
    <cellStyle name="_적격(화산) _실행내역2001년1월변경_2004년실행-제천도담(검토중)_2004년실행-제천도담(승인)_잔여실행" xfId="13596"/>
    <cellStyle name="_적격(화산) _실행내역2001년1월변경_2004년실행-제천도담(검토중)_2005년실행" xfId="13597"/>
    <cellStyle name="_적격(화산) _실행내역2001년1월변경_2004년실행-제천도담(검토중)_2005년실행_잔여실행" xfId="13598"/>
    <cellStyle name="_적격(화산) _실행내역2001년1월변경_2004년실행-제천도담(검토중)_잔여실행" xfId="13599"/>
    <cellStyle name="_적격(화산) _실행내역2001년1월변경_단가산출서" xfId="13600"/>
    <cellStyle name="_적격(화산) _실행내역2001년1월변경_단가산출서_2004년실행-제천도담(검토중)" xfId="13601"/>
    <cellStyle name="_적격(화산) _실행내역2001년1월변경_단가산출서_2004년실행-제천도담(검토중)_2004년실행-제천도담(승인)" xfId="13602"/>
    <cellStyle name="_적격(화산) _실행내역2001년1월변경_단가산출서_2004년실행-제천도담(검토중)_2004년실행-제천도담(승인)_잔여실행" xfId="13603"/>
    <cellStyle name="_적격(화산) _실행내역2001년1월변경_단가산출서_2004년실행-제천도담(검토중)_2005년실행" xfId="13604"/>
    <cellStyle name="_적격(화산) _실행내역2001년1월변경_단가산출서_2004년실행-제천도담(검토중)_2005년실행_잔여실행" xfId="13605"/>
    <cellStyle name="_적격(화산) _실행내역2001년1월변경_단가산출서_2004년실행-제천도담(검토중)_잔여실행" xfId="13606"/>
    <cellStyle name="_적격(화산) _실행내역2001년1월변경_단가산출서_잔여실행" xfId="13607"/>
    <cellStyle name="_적격(화산) _실행내역2001년1월변경_문산현장개설보고서" xfId="13608"/>
    <cellStyle name="_적격(화산) _실행내역2001년1월변경_문산현장개설보고서_2004년실행-제천도담(검토중)" xfId="13609"/>
    <cellStyle name="_적격(화산) _실행내역2001년1월변경_문산현장개설보고서_2004년실행-제천도담(검토중)_2004년실행-제천도담(승인)" xfId="13610"/>
    <cellStyle name="_적격(화산) _실행내역2001년1월변경_문산현장개설보고서_2004년실행-제천도담(검토중)_2004년실행-제천도담(승인)_잔여실행" xfId="13611"/>
    <cellStyle name="_적격(화산) _실행내역2001년1월변경_문산현장개설보고서_2004년실행-제천도담(검토중)_2005년실행" xfId="13612"/>
    <cellStyle name="_적격(화산) _실행내역2001년1월변경_문산현장개설보고서_2004년실행-제천도담(검토중)_2005년실행_잔여실행" xfId="13613"/>
    <cellStyle name="_적격(화산) _실행내역2001년1월변경_문산현장개설보고서_2004년실행-제천도담(검토중)_잔여실행" xfId="13614"/>
    <cellStyle name="_적격(화산) _실행내역2001년1월변경_문산현장개설보고서_잔여실행" xfId="13615"/>
    <cellStyle name="_적격(화산) _실행내역2001년1월변경_문산현장개설보고서_제천-도담" xfId="13616"/>
    <cellStyle name="_적격(화산) _실행내역2001년1월변경_문산현장개설보고서_제천-도담_2004년실행-제천도담(검토중)" xfId="13617"/>
    <cellStyle name="_적격(화산) _실행내역2001년1월변경_문산현장개설보고서_제천-도담_2004년실행-제천도담(검토중)_2004년실행-제천도담(승인)" xfId="13618"/>
    <cellStyle name="_적격(화산) _실행내역2001년1월변경_문산현장개설보고서_제천-도담_2004년실행-제천도담(검토중)_2004년실행-제천도담(승인)_잔여실행" xfId="13619"/>
    <cellStyle name="_적격(화산) _실행내역2001년1월변경_문산현장개설보고서_제천-도담_2004년실행-제천도담(검토중)_2005년실행" xfId="13620"/>
    <cellStyle name="_적격(화산) _실행내역2001년1월변경_문산현장개설보고서_제천-도담_2004년실행-제천도담(검토중)_2005년실행_잔여실행" xfId="13621"/>
    <cellStyle name="_적격(화산) _실행내역2001년1월변경_문산현장개설보고서_제천-도담_2004년실행-제천도담(검토중)_잔여실행" xfId="13622"/>
    <cellStyle name="_적격(화산) _실행내역2001년1월변경_문산현장개설보고서_제천-도담_단가산출서" xfId="13623"/>
    <cellStyle name="_적격(화산) _실행내역2001년1월변경_문산현장개설보고서_제천-도담_단가산출서_2004년실행-제천도담(검토중)" xfId="13624"/>
    <cellStyle name="_적격(화산) _실행내역2001년1월변경_문산현장개설보고서_제천-도담_단가산출서_2004년실행-제천도담(검토중)_2004년실행-제천도담(승인)" xfId="13625"/>
    <cellStyle name="_적격(화산) _실행내역2001년1월변경_문산현장개설보고서_제천-도담_단가산출서_2004년실행-제천도담(검토중)_2004년실행-제천도담(승인)_잔여실행" xfId="13626"/>
    <cellStyle name="_적격(화산) _실행내역2001년1월변경_문산현장개설보고서_제천-도담_단가산출서_2004년실행-제천도담(검토중)_2005년실행" xfId="13627"/>
    <cellStyle name="_적격(화산) _실행내역2001년1월변경_문산현장개설보고서_제천-도담_단가산출서_2004년실행-제천도담(검토중)_2005년실행_잔여실행" xfId="13628"/>
    <cellStyle name="_적격(화산) _실행내역2001년1월변경_문산현장개설보고서_제천-도담_단가산출서_2004년실행-제천도담(검토중)_잔여실행" xfId="13629"/>
    <cellStyle name="_적격(화산) _실행내역2001년1월변경_문산현장개설보고서_제천-도담_단가산출서_잔여실행" xfId="13630"/>
    <cellStyle name="_적격(화산) _실행내역2001년1월변경_문산현장개설보고서_제천-도담_잔여실행" xfId="13631"/>
    <cellStyle name="_적격(화산) _실행내역2001년1월변경_문산현장개설보고서_제천-도담_제천-도담" xfId="13632"/>
    <cellStyle name="_적격(화산) _실행내역2001년1월변경_문산현장개설보고서_제천-도담_제천-도담_2004년실행-제천도담(검토중)" xfId="13633"/>
    <cellStyle name="_적격(화산) _실행내역2001년1월변경_문산현장개설보고서_제천-도담_제천-도담_2004년실행-제천도담(검토중)_2004년실행-제천도담(승인)" xfId="13634"/>
    <cellStyle name="_적격(화산) _실행내역2001년1월변경_문산현장개설보고서_제천-도담_제천-도담_2004년실행-제천도담(검토중)_2004년실행-제천도담(승인)_잔여실행" xfId="13635"/>
    <cellStyle name="_적격(화산) _실행내역2001년1월변경_문산현장개설보고서_제천-도담_제천-도담_2004년실행-제천도담(검토중)_2005년실행" xfId="13636"/>
    <cellStyle name="_적격(화산) _실행내역2001년1월변경_문산현장개설보고서_제천-도담_제천-도담_2004년실행-제천도담(검토중)_2005년실행_잔여실행" xfId="13637"/>
    <cellStyle name="_적격(화산) _실행내역2001년1월변경_문산현장개설보고서_제천-도담_제천-도담_2004년실행-제천도담(검토중)_잔여실행" xfId="13638"/>
    <cellStyle name="_적격(화산) _실행내역2001년1월변경_문산현장개설보고서_제천-도담_제천-도담_잔여실행" xfId="13639"/>
    <cellStyle name="_적격(화산) _실행내역2001년1월변경_문산현장개설보고서_제천-도담_현장개설보고서(제천-도담)" xfId="13640"/>
    <cellStyle name="_적격(화산) _실행내역2001년1월변경_문산현장개설보고서_제천-도담_현장개설보고서(제천-도담)_2004년실행-제천도담(검토중)" xfId="13641"/>
    <cellStyle name="_적격(화산) _실행내역2001년1월변경_문산현장개설보고서_제천-도담_현장개설보고서(제천-도담)_2004년실행-제천도담(검토중)_2004년실행-제천도담(승인)" xfId="13642"/>
    <cellStyle name="_적격(화산) _실행내역2001년1월변경_문산현장개설보고서_제천-도담_현장개설보고서(제천-도담)_2004년실행-제천도담(검토중)_2004년실행-제천도담(승인)_잔여실행" xfId="13643"/>
    <cellStyle name="_적격(화산) _실행내역2001년1월변경_문산현장개설보고서_제천-도담_현장개설보고서(제천-도담)_2004년실행-제천도담(검토중)_2005년실행" xfId="13644"/>
    <cellStyle name="_적격(화산) _실행내역2001년1월변경_문산현장개설보고서_제천-도담_현장개설보고서(제천-도담)_2004년실행-제천도담(검토중)_2005년실행_잔여실행" xfId="13645"/>
    <cellStyle name="_적격(화산) _실행내역2001년1월변경_문산현장개설보고서_제천-도담_현장개설보고서(제천-도담)_2004년실행-제천도담(검토중)_잔여실행" xfId="13646"/>
    <cellStyle name="_적격(화산) _실행내역2001년1월변경_문산현장개설보고서_제천-도담_현장개설보고서(제천-도담)_잔여실행" xfId="13647"/>
    <cellStyle name="_적격(화산) _실행내역2001년1월변경_잔여실행" xfId="13648"/>
    <cellStyle name="_적격(화산) _실행내역2001년1월변경_제천-도담" xfId="13649"/>
    <cellStyle name="_적격(화산) _실행내역2001년1월변경_제천-도담_2004년실행-제천도담(검토중)" xfId="13650"/>
    <cellStyle name="_적격(화산) _실행내역2001년1월변경_제천-도담_2004년실행-제천도담(검토중)_2004년실행-제천도담(승인)" xfId="13651"/>
    <cellStyle name="_적격(화산) _실행내역2001년1월변경_제천-도담_2004년실행-제천도담(검토중)_2004년실행-제천도담(승인)_잔여실행" xfId="13652"/>
    <cellStyle name="_적격(화산) _실행내역2001년1월변경_제천-도담_2004년실행-제천도담(검토중)_2005년실행" xfId="13653"/>
    <cellStyle name="_적격(화산) _실행내역2001년1월변경_제천-도담_2004년실행-제천도담(검토중)_2005년실행_잔여실행" xfId="13654"/>
    <cellStyle name="_적격(화산) _실행내역2001년1월변경_제천-도담_2004년실행-제천도담(검토중)_잔여실행" xfId="13655"/>
    <cellStyle name="_적격(화산) _실행내역2001년1월변경_제천-도담_잔여실행" xfId="13656"/>
    <cellStyle name="_적격(화산) _실행내역2001년1월변경_현장개설보고서(제천-도담)" xfId="13657"/>
    <cellStyle name="_적격(화산) _실행내역2001년1월변경_현장개설보고서(제천-도담)_2004년실행-제천도담(검토중)" xfId="13658"/>
    <cellStyle name="_적격(화산) _실행내역2001년1월변경_현장개설보고서(제천-도담)_2004년실행-제천도담(검토중)_2004년실행-제천도담(승인)" xfId="13659"/>
    <cellStyle name="_적격(화산) _실행내역2001년1월변경_현장개설보고서(제천-도담)_2004년실행-제천도담(검토중)_2004년실행-제천도담(승인)_잔여실행" xfId="13660"/>
    <cellStyle name="_적격(화산) _실행내역2001년1월변경_현장개설보고서(제천-도담)_2004년실행-제천도담(검토중)_2005년실행" xfId="13661"/>
    <cellStyle name="_적격(화산) _실행내역2001년1월변경_현장개설보고서(제천-도담)_2004년실행-제천도담(검토중)_2005년실행_잔여실행" xfId="13662"/>
    <cellStyle name="_적격(화산) _실행내역2001년1월변경_현장개설보고서(제천-도담)_2004년실행-제천도담(검토중)_잔여실행" xfId="13663"/>
    <cellStyle name="_적격(화산) _실행내역2001년1월변경_현장개설보고서(제천-도담)_잔여실행" xfId="13664"/>
    <cellStyle name="_적격(화산) _심층취배수 전체개략공사비(검토1020)(수량수정)" xfId="13665"/>
    <cellStyle name="_적격(화산) _심층취배수 전체개략공사비(검토1020)(수량수정)_임시적출장(3.25)" xfId="13666"/>
    <cellStyle name="_적격(화산) _심층취배수 전체개략공사비(검토1109)" xfId="13667"/>
    <cellStyle name="_적격(화산) _심층취배수 전체개략공사비(검토1109)_임시적출장(3.25)" xfId="13668"/>
    <cellStyle name="_적격(화산) _암거" xfId="13669"/>
    <cellStyle name="_적격(화산) _암거_구조물공(산말교,용수천교)" xfId="13670"/>
    <cellStyle name="_적격(화산) _암거_구조물공(산말교,용수천교)_설계변경승인요청(노은택지중복수량공제)" xfId="13671"/>
    <cellStyle name="_적격(화산) _암거_설계변경승인요청(노은택지중복수량공제)" xfId="13672"/>
    <cellStyle name="_적격(화산) _암거_암거공2" xfId="13673"/>
    <cellStyle name="_적격(화산) _암거_암거공2_구조물공(산말교,용수천교)" xfId="13674"/>
    <cellStyle name="_적격(화산) _암거_암거공2_구조물공(산말교,용수천교)_설계변경승인요청(노은택지중복수량공제)" xfId="13675"/>
    <cellStyle name="_적격(화산) _암거_암거공2_설계변경승인요청(노은택지중복수량공제)" xfId="13676"/>
    <cellStyle name="_적격(화산) _암거_암거공2_암거공2" xfId="13677"/>
    <cellStyle name="_적격(화산) _암거_암거공2_암거공2_구조물공(산말교,용수천교)" xfId="13678"/>
    <cellStyle name="_적격(화산) _암거_암거공2_암거공2_구조물공(산말교,용수천교)_설계변경승인요청(노은택지중복수량공제)" xfId="13679"/>
    <cellStyle name="_적격(화산) _암거_암거공2_암거공2_설계변경승인요청(노은택지중복수량공제)" xfId="13680"/>
    <cellStyle name="_적격(화산) _암거공2" xfId="13681"/>
    <cellStyle name="_적격(화산) _암거공2_구조물공(산말교,용수천교)" xfId="13682"/>
    <cellStyle name="_적격(화산) _암거공2_구조물공(산말교,용수천교)_설계변경승인요청(노은택지중복수량공제)" xfId="13683"/>
    <cellStyle name="_적격(화산) _암거공2_설계변경승인요청(노은택지중복수량공제)" xfId="13684"/>
    <cellStyle name="_적격(화산) _암거공2_암거공2" xfId="13685"/>
    <cellStyle name="_적격(화산) _암거공2_암거공2_구조물공(산말교,용수천교)" xfId="13686"/>
    <cellStyle name="_적격(화산) _암거공2_암거공2_구조물공(산말교,용수천교)_설계변경승인요청(노은택지중복수량공제)" xfId="13687"/>
    <cellStyle name="_적격(화산) _암거공2_암거공2_설계변경승인요청(노은택지중복수량공제)" xfId="13688"/>
    <cellStyle name="_적격(화산) _암거공2_암거공2_암거공2" xfId="13689"/>
    <cellStyle name="_적격(화산) _암거공2_암거공2_암거공2_구조물공(산말교,용수천교)" xfId="13690"/>
    <cellStyle name="_적격(화산) _암거공2_암거공2_암거공2_구조물공(산말교,용수천교)_설계변경승인요청(노은택지중복수량공제)" xfId="13691"/>
    <cellStyle name="_적격(화산) _암거공2_암거공2_암거공2_설계변경승인요청(노은택지중복수량공제)" xfId="13692"/>
    <cellStyle name="_적격(화산) _여수-실시내역-(1차계약)" xfId="13693"/>
    <cellStyle name="_적격(화산) _여수-실시-내역-원가계산서2" xfId="13694"/>
    <cellStyle name="_적격(화산) _여수-실시-내역-원가계산서2_여수-실시내역-(1차계약)" xfId="13695"/>
    <cellStyle name="_적격(화산) _여수-실시-내역-원가계산서2_여수-실시-내역-원가계산서2" xfId="13696"/>
    <cellStyle name="_적격(화산) _여수-실시-내역-원가계산서2_여수-실시-내역-원가계산서2_여수-실시내역-(1차계약)" xfId="13697"/>
    <cellStyle name="_적격(화산) _연도말정산서-2007년도(1)" xfId="13698"/>
    <cellStyle name="_적격(화산) _영남내륙권상수도1공구(건축1)" xfId="13699"/>
    <cellStyle name="_적격(화산) _영남내륙제1공구-작업용" xfId="13700"/>
    <cellStyle name="_적격(화산) _오산입찰안내서및기본계획요약" xfId="13701"/>
    <cellStyle name="_적격(화산) _오산입찰안내서및기본계획요약_시운전입찰양식" xfId="13702"/>
    <cellStyle name="_적격(화산) _오산입찰안내서및기본계획요약_시운전입찰양식_여수-실시내역-(1차계약)" xfId="13703"/>
    <cellStyle name="_적격(화산) _오산입찰안내서및기본계획요약_시운전입찰양식_여수-실시-내역-원가계산서2" xfId="13704"/>
    <cellStyle name="_적격(화산) _오산입찰안내서및기본계획요약_시운전입찰양식_여수-실시-내역-원가계산서2_여수-실시내역-(1차계약)" xfId="13705"/>
    <cellStyle name="_적격(화산) _오산입찰안내서및기본계획요약_시운전입찰양식_여수-실시-내역-원가계산서2_여수-실시-내역-원가계산서2" xfId="13706"/>
    <cellStyle name="_적격(화산) _오산입찰안내서및기본계획요약_시운전입찰양식_여수-실시-내역-원가계산서2_여수-실시-내역-원가계산서2_여수-실시내역-(1차계약)" xfId="13707"/>
    <cellStyle name="_적격(화산) _오산입찰안내서및기본계획요약_여수-실시내역-(1차계약)" xfId="13708"/>
    <cellStyle name="_적격(화산) _오산입찰안내서및기본계획요약_여수-실시-내역-원가계산서2" xfId="13709"/>
    <cellStyle name="_적격(화산) _오산입찰안내서및기본계획요약_여수-실시-내역-원가계산서2_여수-실시내역-(1차계약)" xfId="13710"/>
    <cellStyle name="_적격(화산) _오산입찰안내서및기본계획요약_여수-실시-내역-원가계산서2_여수-실시-내역-원가계산서2" xfId="13711"/>
    <cellStyle name="_적격(화산) _오산입찰안내서및기본계획요약_여수-실시-내역-원가계산서2_여수-실시-내역-원가계산서2_여수-실시내역-(1차계약)" xfId="13712"/>
    <cellStyle name="_적격(화산) _용지보상비" xfId="13713"/>
    <cellStyle name="_적격(화산) _용지보상비_기성5차1회" xfId="13714"/>
    <cellStyle name="_적격(화산) _용지보상비_실정보고(삼정교터파기검측)변경2" xfId="13715"/>
    <cellStyle name="_적격(화산) _용지보상비_실정보고(삼정교터파기검측)변경2_기성5차1회" xfId="13716"/>
    <cellStyle name="_적격(화산) _우도데크설치공사" xfId="13717"/>
    <cellStyle name="_적격(화산) _우도데크설치공사_EG-J-A" xfId="13718"/>
    <cellStyle name="_적격(화산) _우도데크설치공사_EG-P-B" xfId="13719"/>
    <cellStyle name="_적격(화산) _우도데크설치공사_기준품셈목록표(최홍렬)" xfId="13720"/>
    <cellStyle name="_적격(화산) _우도데크설치공사_물량산출-서풍건설-1" xfId="13721"/>
    <cellStyle name="_적격(화산) _울산강동-설계견적부조정(2004.06.)" xfId="13722"/>
    <cellStyle name="_적격(화산) _원가계산서" xfId="13723"/>
    <cellStyle name="_적격(화산) _원가계산서,총괄산출내역서-2005" xfId="13724"/>
    <cellStyle name="_적격(화산) _원가계산서,총괄산출내역서-2005_0.창원반송정수장 오존공정 도입공사(정수설비)-1" xfId="13725"/>
    <cellStyle name="_적격(화산) _원가계산서,총괄산출내역서-2005_사본임-창원반송정수장 오존공정 도입공사(도급)-2" xfId="13726"/>
    <cellStyle name="_적격(화산) _원가계산서,총괄산출내역서-2005_순공사비(전체분)_20070504_PAC 회수금삭제" xfId="13727"/>
    <cellStyle name="_적격(화산) _원가계산서,총괄산출내역서-2005_순공사비(전체분)_20070504_PAC 회수금삭제_0.창원반송정수장 오존공정 도입공사(정수설비)-1" xfId="13728"/>
    <cellStyle name="_적격(화산) _원가계산서,총괄산출내역서-2005_순공사비(전체분)_20070504_PAC 회수금삭제_사본임-창원반송정수장 오존공정 도입공사(도급)-2" xfId="13729"/>
    <cellStyle name="_적격(화산) _원가계산서,총괄산출내역서-2005_순공사비(전체분)_20070504_PAC 회수금삭제_순공사비(전체분)_20070504_PAC 회수금삭제" xfId="13730"/>
    <cellStyle name="_적격(화산) _원가계산서,총괄산출내역서-2005_순공사비(전체분)_20070504_PAC 회수금삭제_순공사비(전체분)_20070504_PAC 회수금삭제_0.창원반송정수장 오존공정 도입공사(정수설비)-1" xfId="13731"/>
    <cellStyle name="_적격(화산) _원가계산서,총괄산출내역서-2005_순공사비(전체분)_20070504_PAC 회수금삭제_순공사비(전체분)_20070504_PAC 회수금삭제_사본임-창원반송정수장 오존공정 도입공사(도급)-2" xfId="13732"/>
    <cellStyle name="_적격(화산) _원가계산서,총괄산출내역서-2005_순공사비(전체분)_20070504_PAC 회수금삭제_순공사비(전체분)_20070504_PAC 회수금삭제_창원반송정수장 오존공정 도입공사(도급)-2" xfId="13733"/>
    <cellStyle name="_적격(화산) _원가계산서,총괄산출내역서-2005_순공사비(전체분)_20070504_PAC 회수금삭제_창원반송정수장 오존공정 도입공사(도급)-2" xfId="13734"/>
    <cellStyle name="_적격(화산) _원가계산서,총괄산출내역서-2005_창원반송정수장 오존공정 도입공사(도급)-2" xfId="13735"/>
    <cellStyle name="_적격(화산) _원가계산서_0.창원반송정수장 오존공정 도입공사(정수설비)-1" xfId="13736"/>
    <cellStyle name="_적격(화산) _원가계산서_사본임-창원반송정수장 오존공정 도입공사(도급)-2" xfId="13737"/>
    <cellStyle name="_적격(화산) _원가계산서_순공사비(전체분)_20070504_PAC 회수금삭제" xfId="13738"/>
    <cellStyle name="_적격(화산) _원가계산서_순공사비(전체분)_20070504_PAC 회수금삭제_0.창원반송정수장 오존공정 도입공사(정수설비)-1" xfId="13739"/>
    <cellStyle name="_적격(화산) _원가계산서_순공사비(전체분)_20070504_PAC 회수금삭제_사본임-창원반송정수장 오존공정 도입공사(도급)-2" xfId="13740"/>
    <cellStyle name="_적격(화산) _원가계산서_순공사비(전체분)_20070504_PAC 회수금삭제_순공사비(전체분)_20070504_PAC 회수금삭제" xfId="13741"/>
    <cellStyle name="_적격(화산) _원가계산서_순공사비(전체분)_20070504_PAC 회수금삭제_순공사비(전체분)_20070504_PAC 회수금삭제_0.창원반송정수장 오존공정 도입공사(정수설비)-1" xfId="13742"/>
    <cellStyle name="_적격(화산) _원가계산서_순공사비(전체분)_20070504_PAC 회수금삭제_순공사비(전체분)_20070504_PAC 회수금삭제_사본임-창원반송정수장 오존공정 도입공사(도급)-2" xfId="13743"/>
    <cellStyle name="_적격(화산) _원가계산서_순공사비(전체분)_20070504_PAC 회수금삭제_순공사비(전체분)_20070504_PAC 회수금삭제_창원반송정수장 오존공정 도입공사(도급)-2" xfId="13744"/>
    <cellStyle name="_적격(화산) _원가계산서_순공사비(전체분)_20070504_PAC 회수금삭제_창원반송정수장 오존공정 도입공사(도급)-2" xfId="13745"/>
    <cellStyle name="_적격(화산) _원가계산서_창원반송정수장 오존공정 도입공사(도급)-2" xfId="13746"/>
    <cellStyle name="_적격(화산) _원도급내역서(최초)1차공사-0512-1회" xfId="13747"/>
    <cellStyle name="_적격(화산) _이력서(안상식)" xfId="13748"/>
    <cellStyle name="_적격(화산) _이화삼계(공종기안)" xfId="13749"/>
    <cellStyle name="_적격(화산) _이화삼계(공종기안)_활주로 도급내역" xfId="13750"/>
    <cellStyle name="_적격(화산) _인천공항2공구-1차(수정)" xfId="13751"/>
    <cellStyle name="_적격(화산) _임시적출장(3.25)" xfId="13752"/>
    <cellStyle name="_적격(화산) _입찰 (2)" xfId="13753"/>
    <cellStyle name="_적격(화산) _입찰 (2)_구조물공(산말교,용수천교)" xfId="13754"/>
    <cellStyle name="_적격(화산) _입찰 (2)_구조물공(산말교,용수천교)_설계변경승인요청(노은택지중복수량공제)" xfId="13755"/>
    <cellStyle name="_적격(화산) _입찰 (2)_설계변경승인요청(노은택지중복수량공제)" xfId="13756"/>
    <cellStyle name="_적격(화산) _입찰내역서(5공구)" xfId="13757"/>
    <cellStyle name="_적격(화산) _입찰내역서(5공구)_5공구 설계변경 내역서(20040428)" xfId="13758"/>
    <cellStyle name="_적격(화산) _잔여실행" xfId="13759"/>
    <cellStyle name="_적격(화산) _정산설명서" xfId="13760"/>
    <cellStyle name="_적격(화산) _제작장공사비(12.27)" xfId="13761"/>
    <cellStyle name="_적격(화산) _제작장공사비(12.27)_임시적출장(3.25)" xfId="13762"/>
    <cellStyle name="_적격(화산) _제천-도담" xfId="13763"/>
    <cellStyle name="_적격(화산) _제천-도담_2004년실행-제천도담(검토중)" xfId="13764"/>
    <cellStyle name="_적격(화산) _제천-도담_2004년실행-제천도담(검토중)_2004년실행-제천도담(승인)" xfId="13765"/>
    <cellStyle name="_적격(화산) _제천-도담_2004년실행-제천도담(검토중)_2004년실행-제천도담(승인)_잔여실행" xfId="13766"/>
    <cellStyle name="_적격(화산) _제천-도담_2004년실행-제천도담(검토중)_2005년실행" xfId="13767"/>
    <cellStyle name="_적격(화산) _제천-도담_2004년실행-제천도담(검토중)_2005년실행_잔여실행" xfId="13768"/>
    <cellStyle name="_적격(화산) _제천-도담_2004년실행-제천도담(검토중)_잔여실행" xfId="13769"/>
    <cellStyle name="_적격(화산) _제천-도담_잔여실행" xfId="13770"/>
    <cellStyle name="_적격(화산) _주간공정회의(4공구,04년7월3주)" xfId="13771"/>
    <cellStyle name="_적격(화산) _주간공정회의(4공구,04년7월3주)_2004년11월4주,목, 주간공정회의,4공구" xfId="13772"/>
    <cellStyle name="_적격(화산) _주철관1(1)" xfId="13773"/>
    <cellStyle name="_적격(화산) _주철관1(1)_견적대비(주철관)" xfId="13774"/>
    <cellStyle name="_적격(화산) _주철관1(1)_견적대비(주철관자재)" xfId="13775"/>
    <cellStyle name="_적격(화산) _지경-사리 투찰(new)" xfId="13776"/>
    <cellStyle name="_적격(화산) _지경-사리 투찰(new)_서해안 임해관광도로 설계" xfId="13777"/>
    <cellStyle name="_적격(화산) _지경-사리 투찰(new)_지경-사리투찰 (계룡건설1)" xfId="13778"/>
    <cellStyle name="_적격(화산) _지경-사리 투찰(new)_지경-사리투찰 (계룡건설1)_서해안 임해관광도로 설계" xfId="13779"/>
    <cellStyle name="_적격(화산) _지경-사리 투찰(new)_지경-사리투찰 (계룡건설1)_포항4 일반지방 1공구실행new" xfId="13780"/>
    <cellStyle name="_적격(화산) _지경-사리 투찰(new)_지경-사리투찰 (계룡건설1)_포항4 일반지방 1공구실행new_국지도49호선(본덕-임곡)1공구 실행new" xfId="13781"/>
    <cellStyle name="_적격(화산) _지경-사리 투찰(new)_지경-사리투찰 (계룡건설1)_포항4 일반지방 1공구실행new_국지도49호선(본덕-임곡)1공구 실행new_서해안 임해관광도로 설계" xfId="13782"/>
    <cellStyle name="_적격(화산) _지경-사리 투찰(new)_지경-사리투찰 (계룡건설1)_포항4 일반지방 1공구실행new_규암우회 투찰(대박)" xfId="13783"/>
    <cellStyle name="_적격(화산) _지경-사리 투찰(new)_지경-사리투찰 (계룡건설1)_포항4 일반지방 1공구실행new_규암우회 투찰(대박)_서해안 임해관광도로 설계" xfId="13784"/>
    <cellStyle name="_적격(화산) _지경-사리 투찰(new)_지경-사리투찰 (계룡건설1)_포항4 일반지방 1공구실행new_노귀재터널 실행new" xfId="13785"/>
    <cellStyle name="_적격(화산) _지경-사리 투찰(new)_지경-사리투찰 (계룡건설1)_포항4 일반지방 1공구실행new_노귀재터널 실행new_서해안 임해관광도로 설계" xfId="13786"/>
    <cellStyle name="_적격(화산) _지경-사리 투찰(new)_지경-사리투찰 (계룡건설1)_포항4 일반지방 1공구실행new_본덕-임곡 2공구 실행new" xfId="13787"/>
    <cellStyle name="_적격(화산) _지경-사리 투찰(new)_지경-사리투찰 (계룡건설1)_포항4 일반지방 1공구실행new_본덕-임곡 2공구 실행new_서해안 임해관광도로 설계" xfId="13788"/>
    <cellStyle name="_적격(화산) _지경-사리 투찰(new)_지경-사리투찰 (계룡건설1)_포항4 일반지방 1공구실행new_서해안 임해관광 실행new" xfId="13789"/>
    <cellStyle name="_적격(화산) _지경-사리 투찰(new)_지경-사리투찰 (계룡건설1)_포항4 일반지방 1공구실행new_서해안 임해관광 실행new_서해안 임해관광도로 설계" xfId="13790"/>
    <cellStyle name="_적격(화산) _지경-사리 투찰(new)_지경-사리투찰 (계룡건설1)_포항4 일반지방 1공구실행new_서해안 임해관광도로 설계" xfId="13791"/>
    <cellStyle name="_적격(화산) _지경-사리 투찰(new)_지경-사리투찰 (계룡건설1)_포항4 일반지방 1공구실행new_진천ic -금왕 투찰new" xfId="13792"/>
    <cellStyle name="_적격(화산) _지경-사리 투찰(new)_지경-사리투찰 (계룡건설1)_포항4 일반지방 1공구실행new_진천ic -금왕 투찰new_서해안 임해관광도로 설계" xfId="13793"/>
    <cellStyle name="_적격(화산) _지경-사리 투찰(new)_포항4 일반지방 1공구실행new" xfId="13794"/>
    <cellStyle name="_적격(화산) _지경-사리 투찰(new)_포항4 일반지방 1공구실행new_국지도49호선(본덕-임곡)1공구 실행new" xfId="13795"/>
    <cellStyle name="_적격(화산) _지경-사리 투찰(new)_포항4 일반지방 1공구실행new_국지도49호선(본덕-임곡)1공구 실행new_서해안 임해관광도로 설계" xfId="13796"/>
    <cellStyle name="_적격(화산) _지경-사리 투찰(new)_포항4 일반지방 1공구실행new_규암우회 투찰(대박)" xfId="13797"/>
    <cellStyle name="_적격(화산) _지경-사리 투찰(new)_포항4 일반지방 1공구실행new_규암우회 투찰(대박)_서해안 임해관광도로 설계" xfId="13798"/>
    <cellStyle name="_적격(화산) _지경-사리 투찰(new)_포항4 일반지방 1공구실행new_노귀재터널 실행new" xfId="13799"/>
    <cellStyle name="_적격(화산) _지경-사리 투찰(new)_포항4 일반지방 1공구실행new_노귀재터널 실행new_서해안 임해관광도로 설계" xfId="13800"/>
    <cellStyle name="_적격(화산) _지경-사리 투찰(new)_포항4 일반지방 1공구실행new_본덕-임곡 2공구 실행new" xfId="13801"/>
    <cellStyle name="_적격(화산) _지경-사리 투찰(new)_포항4 일반지방 1공구실행new_본덕-임곡 2공구 실행new_서해안 임해관광도로 설계" xfId="13802"/>
    <cellStyle name="_적격(화산) _지경-사리 투찰(new)_포항4 일반지방 1공구실행new_서해안 임해관광 실행new" xfId="13803"/>
    <cellStyle name="_적격(화산) _지경-사리 투찰(new)_포항4 일반지방 1공구실행new_서해안 임해관광 실행new_서해안 임해관광도로 설계" xfId="13804"/>
    <cellStyle name="_적격(화산) _지경-사리 투찰(new)_포항4 일반지방 1공구실행new_서해안 임해관광도로 설계" xfId="13805"/>
    <cellStyle name="_적격(화산) _지경-사리 투찰(new)_포항4 일반지방 1공구실행new_진천ic -금왕 투찰new" xfId="13806"/>
    <cellStyle name="_적격(화산) _지경-사리 투찰(new)_포항4 일반지방 1공구실행new_진천ic -금왕 투찰new_서해안 임해관광도로 설계" xfId="13807"/>
    <cellStyle name="_적격(화산) _진목-2007년시행계획서" xfId="13808"/>
    <cellStyle name="_적격(화산) _진목-2007년시행계획서(새양식)" xfId="13809"/>
    <cellStyle name="_적격(화산) _집갑 (2)" xfId="13810"/>
    <cellStyle name="_적격(화산) _집갑 (2)_구조물공(산말교,용수천교)" xfId="13811"/>
    <cellStyle name="_적격(화산) _집갑 (2)_구조물공(산말교,용수천교)_설계변경승인요청(노은택지중복수량공제)" xfId="13812"/>
    <cellStyle name="_적격(화산) _집갑 (2)_설계변경승인요청(노은택지중복수량공제)" xfId="13813"/>
    <cellStyle name="_적격(화산) _집계표,내역서" xfId="13814"/>
    <cellStyle name="_적격(화산) _집계표,내역서_단양교집계및내역" xfId="13815"/>
    <cellStyle name="_적격(화산) _집계표,내역서_단양교집계및내역_발주설계현황(2004.2.23)" xfId="13816"/>
    <cellStyle name="_적격(화산) _집계표,내역서_단양교집계및내역_증수량협의율적용" xfId="13817"/>
    <cellStyle name="_적격(화산) _집계표,내역서_단양교집계및내역_증수량협의율적용_발주설계현황(2004.2.23)" xfId="13818"/>
    <cellStyle name="_적격(화산) _집계표,내역서_발주설계현황(2004.2.23)" xfId="13819"/>
    <cellStyle name="_적격(화산) _집행 (2)" xfId="13820"/>
    <cellStyle name="_적격(화산) _집행 (2)_구조물공(산말교,용수천교)" xfId="13821"/>
    <cellStyle name="_적격(화산) _집행 (2)_구조물공(산말교,용수천교)_설계변경승인요청(노은택지중복수량공제)" xfId="13822"/>
    <cellStyle name="_적격(화산) _집행 (2)_설계변경승인요청(노은택지중복수량공제)" xfId="13823"/>
    <cellStyle name="_적격(화산) _집행 (93)" xfId="13824"/>
    <cellStyle name="_적격(화산) _집행 (93)_구조물공(산말교,용수천교)" xfId="13825"/>
    <cellStyle name="_적격(화산) _집행 (93)_구조물공(산말교,용수천교)_설계변경승인요청(노은택지중복수량공제)" xfId="13826"/>
    <cellStyle name="_적격(화산) _집행 (93)_설계변경승인요청(노은택지중복수량공제)" xfId="13827"/>
    <cellStyle name="_적격(화산) _창원반송정수장 오존공정 도입공사(도급)-2" xfId="13828"/>
    <cellStyle name="_적격(화산) _철콘 (2)" xfId="13829"/>
    <cellStyle name="_적격(화산) _철콘 (2)_구조물공(산말교,용수천교)" xfId="13830"/>
    <cellStyle name="_적격(화산) _철콘 (2)_구조물공(산말교,용수천교)_설계변경승인요청(노은택지중복수량공제)" xfId="13831"/>
    <cellStyle name="_적격(화산) _철콘 (2)_설계변경승인요청(노은택지중복수량공제)" xfId="13832"/>
    <cellStyle name="_적격(화산) _철콘 (3)" xfId="13833"/>
    <cellStyle name="_적격(화산) _철콘 (3)_구조물공(산말교,용수천교)" xfId="13834"/>
    <cellStyle name="_적격(화산) _철콘 (3)_구조물공(산말교,용수천교)_설계변경승인요청(노은택지중복수량공제)" xfId="13835"/>
    <cellStyle name="_적격(화산) _철콘 (3)_설계변경승인요청(노은택지중복수량공제)" xfId="13836"/>
    <cellStyle name="_적격(화산) _철콘 (4)" xfId="13837"/>
    <cellStyle name="_적격(화산) _철콘 (4)_구조물공(산말교,용수천교)" xfId="13838"/>
    <cellStyle name="_적격(화산) _철콘 (4)_구조물공(산말교,용수천교)_설계변경승인요청(노은택지중복수량공제)" xfId="13839"/>
    <cellStyle name="_적격(화산) _철콘 (4)_설계변경승인요청(노은택지중복수량공제)" xfId="13840"/>
    <cellStyle name="_적격(화산) _철콘 (5)" xfId="13841"/>
    <cellStyle name="_적격(화산) _철콘 (5)_구조물공(산말교,용수천교)" xfId="13842"/>
    <cellStyle name="_적격(화산) _철콘 (5)_구조물공(산말교,용수천교)_설계변경승인요청(노은택지중복수량공제)" xfId="13843"/>
    <cellStyle name="_적격(화산) _철콘 (5)_설계변경승인요청(노은택지중복수량공제)" xfId="13844"/>
    <cellStyle name="_적격(화산) _총괄집계및영구설비내역12.22" xfId="13845"/>
    <cellStyle name="_적격(화산) _총괄집계및영구설비내역12.22_0.창원반송정수장 오존공정 도입공사(정수설비)-1" xfId="13846"/>
    <cellStyle name="_적격(화산) _총괄집계및영구설비내역12.22_사본임-창원반송정수장 오존공정 도입공사(도급)-2" xfId="13847"/>
    <cellStyle name="_적격(화산) _총괄집계및영구설비내역12.22_순공사비(전체분)_20070504_PAC 회수금삭제" xfId="13848"/>
    <cellStyle name="_적격(화산) _총괄집계및영구설비내역12.22_순공사비(전체분)_20070504_PAC 회수금삭제_0.창원반송정수장 오존공정 도입공사(정수설비)-1" xfId="13849"/>
    <cellStyle name="_적격(화산) _총괄집계및영구설비내역12.22_순공사비(전체분)_20070504_PAC 회수금삭제_사본임-창원반송정수장 오존공정 도입공사(도급)-2" xfId="13850"/>
    <cellStyle name="_적격(화산) _총괄집계및영구설비내역12.22_순공사비(전체분)_20070504_PAC 회수금삭제_순공사비(전체분)_20070504_PAC 회수금삭제" xfId="13851"/>
    <cellStyle name="_적격(화산) _총괄집계및영구설비내역12.22_순공사비(전체분)_20070504_PAC 회수금삭제_순공사비(전체분)_20070504_PAC 회수금삭제_0.창원반송정수장 오존공정 도입공사(정수설비)-1" xfId="13852"/>
    <cellStyle name="_적격(화산) _총괄집계및영구설비내역12.22_순공사비(전체분)_20070504_PAC 회수금삭제_순공사비(전체분)_20070504_PAC 회수금삭제_사본임-창원반송정수장 오존공정 도입공사(도급)-2" xfId="13853"/>
    <cellStyle name="_적격(화산) _총괄집계및영구설비내역12.22_순공사비(전체분)_20070504_PAC 회수금삭제_순공사비(전체분)_20070504_PAC 회수금삭제_창원반송정수장 오존공정 도입공사(도급)-2" xfId="13854"/>
    <cellStyle name="_적격(화산) _총괄집계및영구설비내역12.22_순공사비(전체분)_20070504_PAC 회수금삭제_창원반송정수장 오존공정 도입공사(도급)-2" xfId="13855"/>
    <cellStyle name="_적격(화산) _총괄집계및영구설비내역12.22_창원반송정수장 오존공정 도입공사(도급)-2" xfId="13856"/>
    <cellStyle name="_적격(화산) _총괄집계및영구설비내역12.22_총괄집계및영구설비내역12.22" xfId="13857"/>
    <cellStyle name="_적격(화산) _총괄집계및영구설비내역12.22_총괄집계및영구설비내역12.22_0.창원반송정수장 오존공정 도입공사(정수설비)-1" xfId="13858"/>
    <cellStyle name="_적격(화산) _총괄집계및영구설비내역12.22_총괄집계및영구설비내역12.22_사본임-창원반송정수장 오존공정 도입공사(도급)-2" xfId="13859"/>
    <cellStyle name="_적격(화산) _총괄집계및영구설비내역12.22_총괄집계및영구설비내역12.22_순공사비(전체분)_20070504_PAC 회수금삭제" xfId="13860"/>
    <cellStyle name="_적격(화산) _총괄집계및영구설비내역12.22_총괄집계및영구설비내역12.22_순공사비(전체분)_20070504_PAC 회수금삭제_0.창원반송정수장 오존공정 도입공사(정수설비)-1" xfId="13861"/>
    <cellStyle name="_적격(화산) _총괄집계및영구설비내역12.22_총괄집계및영구설비내역12.22_순공사비(전체분)_20070504_PAC 회수금삭제_사본임-창원반송정수장 오존공정 도입공사(도급)-2" xfId="13862"/>
    <cellStyle name="_적격(화산) _총괄집계및영구설비내역12.22_총괄집계및영구설비내역12.22_순공사비(전체분)_20070504_PAC 회수금삭제_순공사비(전체분)_20070504_PAC 회수금삭제" xfId="13863"/>
    <cellStyle name="_적격(화산) _총괄집계및영구설비내역12.22_총괄집계및영구설비내역12.22_순공사비(전체분)_20070504_PAC 회수금삭제_순공사비(전체분)_20070504_PAC 회수금삭제_0.창원반송정수장 오존공정 도입공사(정수설비)-1" xfId="13864"/>
    <cellStyle name="_적격(화산) _총괄집계및영구설비내역12.22_총괄집계및영구설비내역12.22_순공사비(전체분)_20070504_PAC 회수금삭제_순공사비(전체분)_20070504_PAC 회수금삭제_사본임-창원반송정수장 오존공정 도입공사(도급)-2" xfId="13865"/>
    <cellStyle name="_적격(화산) _총괄집계및영구설비내역12.22_총괄집계및영구설비내역12.22_순공사비(전체분)_20070504_PAC 회수금삭제_순공사비(전체분)_20070504_PAC 회수금삭제_창원반송정수장 오존공정 도입공사(도급)-2" xfId="13866"/>
    <cellStyle name="_적격(화산) _총괄집계및영구설비내역12.22_총괄집계및영구설비내역12.22_순공사비(전체분)_20070504_PAC 회수금삭제_창원반송정수장 오존공정 도입공사(도급)-2" xfId="13867"/>
    <cellStyle name="_적격(화산) _총괄집계및영구설비내역12.22_총괄집계및영구설비내역12.22_창원반송정수장 오존공정 도입공사(도급)-2" xfId="13868"/>
    <cellStyle name="_적격(화산) _총체재노(변)" xfId="13869"/>
    <cellStyle name="_적격(화산) _총체재노(변)_고성천자연형하천데크일위대가" xfId="13870"/>
    <cellStyle name="_적격(화산) _총체재노(변)_대룡산일위대가표" xfId="13871"/>
    <cellStyle name="_적격(화산) _총체재노(변)_대룡산일위대가표_EG-J-A" xfId="13872"/>
    <cellStyle name="_적격(화산) _총체재노(변)_대룡산일위대가표_EG-P-B" xfId="13873"/>
    <cellStyle name="_적격(화산) _총체재노(변)_대룡산일위대가표_기준품셈목록표(최홍렬)" xfId="13874"/>
    <cellStyle name="_적격(화산) _총체재노(변)_대룡산일위대가표_물량산출-서풍건설-1" xfId="13875"/>
    <cellStyle name="_적격(화산) _총체재노(변)_우도데크설치공사" xfId="13876"/>
    <cellStyle name="_적격(화산) _총체재노(변)_우도데크설치공사_EG-J-A" xfId="13877"/>
    <cellStyle name="_적격(화산) _총체재노(변)_우도데크설치공사_EG-P-B" xfId="13878"/>
    <cellStyle name="_적격(화산) _총체재노(변)_우도데크설치공사_기준품셈목록표(최홍렬)" xfId="13879"/>
    <cellStyle name="_적격(화산) _총체재노(변)_우도데크설치공사_물량산출-서풍건설-1" xfId="13880"/>
    <cellStyle name="_적격(화산) _최종-2007년시행계획변경서" xfId="13881"/>
    <cellStyle name="_적격(화산) _최종-2007년시행계획변경서(샘플)" xfId="13882"/>
    <cellStyle name="_적격(화산) _최종-2007년시행계획변경서진행둥" xfId="13883"/>
    <cellStyle name="_적격(화산) _침매함설치 개략공사비" xfId="13884"/>
    <cellStyle name="_적격(화산) _침매함설치 개략공사비 (수정050623)" xfId="13885"/>
    <cellStyle name="_적격(화산) _침매함설치 개략공사비 (수정050623)_사본 - 침매함제작장조성개략공사비10.29(낙찰율92.02%)" xfId="13886"/>
    <cellStyle name="_적격(화산) _침매함설치 개략공사비 (수정050623)_사본 - 침매함제작장조성개략공사비10.29(낙찰율92.02%)_임시적출장(3.25)" xfId="13887"/>
    <cellStyle name="_적격(화산) _침매함설치 개략공사비 (수정050623)_심층취배수 전체개략공사비(검토1012)" xfId="13888"/>
    <cellStyle name="_적격(화산) _침매함설치 개략공사비 (수정050623)_심층취배수 전체개략공사비(검토1012)_임시적출장(3.25)" xfId="13889"/>
    <cellStyle name="_적격(화산) _침매함설치 개략공사비 (수정050623)_심층취배수 전체개략공사비(검토1017)" xfId="13890"/>
    <cellStyle name="_적격(화산) _침매함설치 개략공사비 (수정050623)_심층취배수 전체개략공사비(검토1017)_임시적출장(3.25)" xfId="13891"/>
    <cellStyle name="_적격(화산) _침매함설치 개략공사비 (수정050623)_심층취배수 전체개략공사비(검토1020)(수량수정)" xfId="13892"/>
    <cellStyle name="_적격(화산) _침매함설치 개략공사비 (수정050623)_심층취배수 전체개략공사비(검토1020)(수량수정)_임시적출장(3.25)" xfId="13893"/>
    <cellStyle name="_적격(화산) _침매함설치 개략공사비 (수정050623)_심층취배수 전체개략공사비(검토1109)" xfId="13894"/>
    <cellStyle name="_적격(화산) _침매함설치 개략공사비 (수정050623)_심층취배수 전체개략공사비(검토1109)_임시적출장(3.25)" xfId="13895"/>
    <cellStyle name="_적격(화산) _침매함설치 개략공사비 (수정050623)_임시적출장(3.25)" xfId="13896"/>
    <cellStyle name="_적격(화산) _침매함설치 개략공사비 (수정050623)_제작장공사비(12.27)" xfId="13897"/>
    <cellStyle name="_적격(화산) _침매함설치 개략공사비 (수정050623)_제작장공사비(12.27)_임시적출장(3.25)" xfId="13898"/>
    <cellStyle name="_적격(화산) _침매함설치 개략공사비 (수정050623)_침매함제작장조성개략공사비" xfId="13899"/>
    <cellStyle name="_적격(화산) _침매함설치 개략공사비 (수정050623)_침매함제작장조성개략공사비(11.21)" xfId="13900"/>
    <cellStyle name="_적격(화산) _침매함설치 개략공사비 (수정050623)_침매함제작장조성개략공사비(11.21)_임시적출장(3.25)" xfId="13901"/>
    <cellStyle name="_적격(화산) _침매함설치 개략공사비 (수정050623)_침매함제작장조성개략공사비_임시적출장(3.25)" xfId="13902"/>
    <cellStyle name="_적격(화산) _침매함설치 개략공사비 (수정050623)_침매함제작장조성개략공사비10.29" xfId="13903"/>
    <cellStyle name="_적격(화산) _침매함설치 개략공사비 (수정050623)_침매함제작장조성개략공사비10.29_임시적출장(3.25)" xfId="13904"/>
    <cellStyle name="_적격(화산) _침매함설치 개략공사비_사본 - 침매함제작장조성개략공사비10.29(낙찰율92.02%)" xfId="13905"/>
    <cellStyle name="_적격(화산) _침매함설치 개략공사비_사본 - 침매함제작장조성개략공사비10.29(낙찰율92.02%)_임시적출장(3.25)" xfId="13906"/>
    <cellStyle name="_적격(화산) _침매함설치 개략공사비_심층취배수 전체개략공사비(검토1012)" xfId="13907"/>
    <cellStyle name="_적격(화산) _침매함설치 개략공사비_심층취배수 전체개략공사비(검토1012)_임시적출장(3.25)" xfId="13908"/>
    <cellStyle name="_적격(화산) _침매함설치 개략공사비_심층취배수 전체개략공사비(검토1017)" xfId="13909"/>
    <cellStyle name="_적격(화산) _침매함설치 개략공사비_심층취배수 전체개략공사비(검토1017)_임시적출장(3.25)" xfId="13910"/>
    <cellStyle name="_적격(화산) _침매함설치 개략공사비_심층취배수 전체개략공사비(검토1020)(수량수정)" xfId="13911"/>
    <cellStyle name="_적격(화산) _침매함설치 개략공사비_심층취배수 전체개략공사비(검토1020)(수량수정)_임시적출장(3.25)" xfId="13912"/>
    <cellStyle name="_적격(화산) _침매함설치 개략공사비_심층취배수 전체개략공사비(검토1109)" xfId="13913"/>
    <cellStyle name="_적격(화산) _침매함설치 개략공사비_심층취배수 전체개략공사비(검토1109)_임시적출장(3.25)" xfId="13914"/>
    <cellStyle name="_적격(화산) _침매함설치 개략공사비_임시적출장(3.25)" xfId="13915"/>
    <cellStyle name="_적격(화산) _침매함설치 개략공사비_제작장공사비(12.27)" xfId="13916"/>
    <cellStyle name="_적격(화산) _침매함설치 개략공사비_제작장공사비(12.27)_임시적출장(3.25)" xfId="13917"/>
    <cellStyle name="_적격(화산) _침매함설치 개략공사비_침매함제작장조성개략공사비" xfId="13918"/>
    <cellStyle name="_적격(화산) _침매함설치 개략공사비_침매함제작장조성개략공사비(11.21)" xfId="13919"/>
    <cellStyle name="_적격(화산) _침매함설치 개략공사비_침매함제작장조성개략공사비(11.21)_임시적출장(3.25)" xfId="13920"/>
    <cellStyle name="_적격(화산) _침매함설치 개략공사비_침매함제작장조성개략공사비_임시적출장(3.25)" xfId="13921"/>
    <cellStyle name="_적격(화산) _침매함설치 개략공사비_침매함제작장조성개략공사비10.29" xfId="13922"/>
    <cellStyle name="_적격(화산) _침매함설치 개략공사비_침매함제작장조성개략공사비10.29_임시적출장(3.25)" xfId="13923"/>
    <cellStyle name="_적격(화산) _침매함설치개략공사비" xfId="13924"/>
    <cellStyle name="_적격(화산) _침매함설치개략공사비_사본 - 침매함제작장조성개략공사비10.29(낙찰율92.02%)" xfId="13925"/>
    <cellStyle name="_적격(화산) _침매함설치개략공사비_사본 - 침매함제작장조성개략공사비10.29(낙찰율92.02%)_임시적출장(3.25)" xfId="13926"/>
    <cellStyle name="_적격(화산) _침매함설치개략공사비_심층취배수 전체개략공사비(검토1012)" xfId="13927"/>
    <cellStyle name="_적격(화산) _침매함설치개략공사비_심층취배수 전체개략공사비(검토1012)_임시적출장(3.25)" xfId="13928"/>
    <cellStyle name="_적격(화산) _침매함설치개략공사비_심층취배수 전체개략공사비(검토1017)" xfId="13929"/>
    <cellStyle name="_적격(화산) _침매함설치개략공사비_심층취배수 전체개략공사비(검토1017)_임시적출장(3.25)" xfId="13930"/>
    <cellStyle name="_적격(화산) _침매함설치개략공사비_심층취배수 전체개략공사비(검토1020)(수량수정)" xfId="13931"/>
    <cellStyle name="_적격(화산) _침매함설치개략공사비_심층취배수 전체개략공사비(검토1020)(수량수정)_임시적출장(3.25)" xfId="13932"/>
    <cellStyle name="_적격(화산) _침매함설치개략공사비_심층취배수 전체개략공사비(검토1109)" xfId="13933"/>
    <cellStyle name="_적격(화산) _침매함설치개략공사비_심층취배수 전체개략공사비(검토1109)_임시적출장(3.25)" xfId="13934"/>
    <cellStyle name="_적격(화산) _침매함설치개략공사비_임시적출장(3.25)" xfId="13935"/>
    <cellStyle name="_적격(화산) _침매함설치개략공사비_제작장공사비(12.27)" xfId="13936"/>
    <cellStyle name="_적격(화산) _침매함설치개략공사비_제작장공사비(12.27)_임시적출장(3.25)" xfId="13937"/>
    <cellStyle name="_적격(화산) _침매함설치개략공사비_침매함제작장조성개략공사비" xfId="13938"/>
    <cellStyle name="_적격(화산) _침매함설치개략공사비_침매함제작장조성개략공사비(11.21)" xfId="13939"/>
    <cellStyle name="_적격(화산) _침매함설치개략공사비_침매함제작장조성개략공사비(11.21)_임시적출장(3.25)" xfId="13940"/>
    <cellStyle name="_적격(화산) _침매함설치개략공사비_침매함제작장조성개략공사비_임시적출장(3.25)" xfId="13941"/>
    <cellStyle name="_적격(화산) _침매함설치개략공사비_침매함제작장조성개략공사비10.29" xfId="13942"/>
    <cellStyle name="_적격(화산) _침매함설치개략공사비_침매함제작장조성개략공사비10.29_임시적출장(3.25)" xfId="13943"/>
    <cellStyle name="_적격(화산) _침매함제작장조성개략공사비" xfId="13944"/>
    <cellStyle name="_적격(화산) _침매함제작장조성개략공사비(11.21)" xfId="13945"/>
    <cellStyle name="_적격(화산) _침매함제작장조성개략공사비(11.21)_임시적출장(3.25)" xfId="13946"/>
    <cellStyle name="_적격(화산) _침매함제작장조성개략공사비_임시적출장(3.25)" xfId="13947"/>
    <cellStyle name="_적격(화산) _침매함제작장조성개략공사비10.29" xfId="13948"/>
    <cellStyle name="_적격(화산) _침매함제작장조성개략공사비10.29_임시적출장(3.25)" xfId="13949"/>
    <cellStyle name="_적격(화산) _태인원평2(조사기안)" xfId="13950"/>
    <cellStyle name="_적격(화산) _태인원평2(조사기안)_감포실행재작성(200405)-정열" xfId="13951"/>
    <cellStyle name="_적격(화산) _태인원평2(조사기안)_활주로 도급내역" xfId="13952"/>
    <cellStyle name="_적격(화산) _토공" xfId="13953"/>
    <cellStyle name="_적격(화산) _토공 (2)" xfId="13954"/>
    <cellStyle name="_적격(화산) _토공 (2)_구조물공(산말교,용수천교)" xfId="13955"/>
    <cellStyle name="_적격(화산) _토공 (2)_구조물공(산말교,용수천교)_설계변경승인요청(노은택지중복수량공제)" xfId="13956"/>
    <cellStyle name="_적격(화산) _토공 (2)_설계변경승인요청(노은택지중복수량공제)" xfId="13957"/>
    <cellStyle name="_적격(화산) _토공_1차분 내역서" xfId="13958"/>
    <cellStyle name="_적격(화산) _토공_1차분 내역서 by me" xfId="13959"/>
    <cellStyle name="_적격(화산) _토공_1차분 내역서 by me_5공구 설계변경 내역서(20040428)" xfId="13960"/>
    <cellStyle name="_적격(화산) _토공_1차분 내역서 Check 용" xfId="13961"/>
    <cellStyle name="_적격(화산) _토공_1차분 내역서 Check 용_5공구 설계변경 내역서(20040428)" xfId="13962"/>
    <cellStyle name="_적격(화산) _토공_1차분 내역서_5공구 설계변경 내역서(20040428)" xfId="13963"/>
    <cellStyle name="_적격(화산) _토공_입찰내역서(5공구)" xfId="13964"/>
    <cellStyle name="_적격(화산) _토공_입찰내역서(5공구)_5공구 설계변경 내역서(20040428)" xfId="13965"/>
    <cellStyle name="_적격(화산) _토공구조물(산하)" xfId="13966"/>
    <cellStyle name="_적격(화산) _토공구조물(산하)_(#145~#161)" xfId="13967"/>
    <cellStyle name="_적격(화산) _토공구조물(산하)_3.단가산출" xfId="13968"/>
    <cellStyle name="_적격(화산) _토공구조물(산하)_3.단가산출(R)" xfId="13969"/>
    <cellStyle name="_적격(화산) _토공구조물(산하)_3.단가산출(R)_3.단가산출" xfId="13970"/>
    <cellStyle name="_적격(화산) _토공구조물(산하)_3.단가산출(R)_3.단가산출_3.단가산출" xfId="13971"/>
    <cellStyle name="_적격(화산) _토공구조물(산하)_3.단가산출서" xfId="13972"/>
    <cellStyle name="_적격(화산) _토공구조물(산하)_4.단가산출" xfId="13973"/>
    <cellStyle name="_적격(화산) _토공구조물(산하)_관정단가산출(보완)" xfId="13974"/>
    <cellStyle name="_적격(화산) _토공구조물(산하)_관정단가산출(보완) (version 1)" xfId="13975"/>
    <cellStyle name="_적격(화산) _토공구조물(산하)_관정단가산출(보완) (version 1) (version 1)" xfId="13976"/>
    <cellStyle name="_적격(화산) _토공구조물(산하)_관정단가산출(보완)R" xfId="13977"/>
    <cellStyle name="_적격(화산) _토공사시공계획서" xfId="13978"/>
    <cellStyle name="_적격(화산) _투찰(안덕대정)" xfId="13979"/>
    <cellStyle name="_적격(화산) _투찰(안덕대정)_00-문산부대공(0609)" xfId="13980"/>
    <cellStyle name="_적격(화산) _투찰(안덕대정)_00-문산부대공(0609)_01.토공집계" xfId="13981"/>
    <cellStyle name="_적격(화산) _투찰(안덕대정)_00-문산부대공(0609)_01.토공집계-최종" xfId="13982"/>
    <cellStyle name="_적격(화산) _투찰(안덕대정)_00-문산부대공(0609)_02.토공수량" xfId="13983"/>
    <cellStyle name="_적격(화산) _투찰(안덕대정)_00-문산부대공(0609)_덤프셀조서" xfId="13984"/>
    <cellStyle name="_적격(화산) _투찰(안덕대정)_00-문산부대공(0609)_부대재료" xfId="13985"/>
    <cellStyle name="_적격(화산) _투찰(안덕대정)_00-문산부대공(0609)_부대토공" xfId="13986"/>
    <cellStyle name="_적격(화산) _투찰(안덕대정)_00-문산부대공(0609)_표지" xfId="13987"/>
    <cellStyle name="_적격(화산) _투찰(안덕대정)_01.토공집계" xfId="13988"/>
    <cellStyle name="_적격(화산) _투찰(안덕대정)_01.토공집계-최종" xfId="13989"/>
    <cellStyle name="_적격(화산) _투찰(안덕대정)_02.토공수량" xfId="13990"/>
    <cellStyle name="_적격(화산) _투찰(안덕대정)_15-동상방지층 미시행에 대한 검토" xfId="13991"/>
    <cellStyle name="_적격(화산) _투찰(안덕대정)_21BJC335101" xfId="13992"/>
    <cellStyle name="_적격(화산) _투찰(안덕대정)_2공구1차변경공사비내역서(2R)" xfId="13993"/>
    <cellStyle name="_적격(화산) _투찰(안덕대정)_2공구내역서(컨베이어기계)" xfId="13994"/>
    <cellStyle name="_적격(화산) _투찰(안덕대정)_2공구실정보고 내역서(20040825)" xfId="13995"/>
    <cellStyle name="_적격(화산) _투찰(안덕대정)_5공구 실정보고서1(200400817)" xfId="13996"/>
    <cellStyle name="_적격(화산) _투찰(안덕대정)_BC내역서(철거및재사용분)" xfId="13997"/>
    <cellStyle name="_적격(화산) _투찰(안덕대정)_건교부감사결과" xfId="13998"/>
    <cellStyle name="_적격(화산) _투찰(안덕대정)_공문" xfId="13999"/>
    <cellStyle name="_적격(화산) _투찰(안덕대정)_공사비내역서" xfId="14000"/>
    <cellStyle name="_적격(화산) _투찰(안덕대정)_공사비내역서1R표지" xfId="14001"/>
    <cellStyle name="_적격(화산) _투찰(안덕대정)_내역서(전체분설계변경내역서)" xfId="14002"/>
    <cellStyle name="_적격(화산) _투찰(안덕대정)_내역서(전체분설계변경내역서-0831)" xfId="14003"/>
    <cellStyle name="_적격(화산) _투찰(안덕대정)_덤프셀조서" xfId="14004"/>
    <cellStyle name="_적격(화산) _투찰(안덕대정)_문산부대공" xfId="14005"/>
    <cellStyle name="_적격(화산) _투찰(안덕대정)_문산부대공_01.토공집계" xfId="14006"/>
    <cellStyle name="_적격(화산) _투찰(안덕대정)_문산부대공_01.토공집계-최종" xfId="14007"/>
    <cellStyle name="_적격(화산) _투찰(안덕대정)_문산부대공_02.토공수량" xfId="14008"/>
    <cellStyle name="_적격(화산) _투찰(안덕대정)_문산부대공_덤프셀조서" xfId="14009"/>
    <cellStyle name="_적격(화산) _투찰(안덕대정)_문산부대공_부대재료" xfId="14010"/>
    <cellStyle name="_적격(화산) _투찰(안덕대정)_문산부대공_부대토공" xfId="14011"/>
    <cellStyle name="_적격(화산) _투찰(안덕대정)_문산부대공_표지" xfId="14012"/>
    <cellStyle name="_적격(화산) _투찰(안덕대정)_변경계약내역서(전체2회)-변경" xfId="14013"/>
    <cellStyle name="_적격(화산) _투찰(안덕대정)_부대재료" xfId="14014"/>
    <cellStyle name="_적격(화산) _투찰(안덕대정)_부대토공" xfId="14015"/>
    <cellStyle name="_적격(화산) _투찰(안덕대정)_설계변경내역서(1차3회-0905)" xfId="14016"/>
    <cellStyle name="_적격(화산) _투찰(안덕대정)_실정보고(거적덮기04.2.9)" xfId="14017"/>
    <cellStyle name="_적격(화산) _투찰(안덕대정)_실정보고(거적덮기04.2.9)_00-문산부대공(0609)" xfId="14018"/>
    <cellStyle name="_적격(화산) _투찰(안덕대정)_실정보고(거적덮기04.2.9)_00-문산부대공(0609)_01.토공집계" xfId="14019"/>
    <cellStyle name="_적격(화산) _투찰(안덕대정)_실정보고(거적덮기04.2.9)_00-문산부대공(0609)_01.토공집계-최종" xfId="14020"/>
    <cellStyle name="_적격(화산) _투찰(안덕대정)_실정보고(거적덮기04.2.9)_00-문산부대공(0609)_02.토공수량" xfId="14021"/>
    <cellStyle name="_적격(화산) _투찰(안덕대정)_실정보고(거적덮기04.2.9)_00-문산부대공(0609)_덤프셀조서" xfId="14022"/>
    <cellStyle name="_적격(화산) _투찰(안덕대정)_실정보고(거적덮기04.2.9)_00-문산부대공(0609)_부대재료" xfId="14023"/>
    <cellStyle name="_적격(화산) _투찰(안덕대정)_실정보고(거적덮기04.2.9)_00-문산부대공(0609)_부대토공" xfId="14024"/>
    <cellStyle name="_적격(화산) _투찰(안덕대정)_실정보고(거적덮기04.2.9)_00-문산부대공(0609)_표지" xfId="14025"/>
    <cellStyle name="_적격(화산) _투찰(안덕대정)_실정보고(거적덮기04.2.9)_01.토공집계" xfId="14026"/>
    <cellStyle name="_적격(화산) _투찰(안덕대정)_실정보고(거적덮기04.2.9)_01.토공집계-최종" xfId="14027"/>
    <cellStyle name="_적격(화산) _투찰(안덕대정)_실정보고(거적덮기04.2.9)_02.토공수량" xfId="14028"/>
    <cellStyle name="_적격(화산) _투찰(안덕대정)_실정보고(거적덮기04.2.9)_덤프셀조서" xfId="14029"/>
    <cellStyle name="_적격(화산) _투찰(안덕대정)_실정보고(거적덮기04.2.9)_문산부대공" xfId="14030"/>
    <cellStyle name="_적격(화산) _투찰(안덕대정)_실정보고(거적덮기04.2.9)_문산부대공_01.토공집계" xfId="14031"/>
    <cellStyle name="_적격(화산) _투찰(안덕대정)_실정보고(거적덮기04.2.9)_문산부대공_01.토공집계-최종" xfId="14032"/>
    <cellStyle name="_적격(화산) _투찰(안덕대정)_실정보고(거적덮기04.2.9)_문산부대공_02.토공수량" xfId="14033"/>
    <cellStyle name="_적격(화산) _투찰(안덕대정)_실정보고(거적덮기04.2.9)_문산부대공_덤프셀조서" xfId="14034"/>
    <cellStyle name="_적격(화산) _투찰(안덕대정)_실정보고(거적덮기04.2.9)_문산부대공_부대재료" xfId="14035"/>
    <cellStyle name="_적격(화산) _투찰(안덕대정)_실정보고(거적덮기04.2.9)_문산부대공_부대토공" xfId="14036"/>
    <cellStyle name="_적격(화산) _투찰(안덕대정)_실정보고(거적덮기04.2.9)_문산부대공_표지" xfId="14037"/>
    <cellStyle name="_적격(화산) _투찰(안덕대정)_실정보고(거적덮기04.2.9)_부대재료" xfId="14038"/>
    <cellStyle name="_적격(화산) _투찰(안덕대정)_실정보고(거적덮기04.2.9)_부대토공" xfId="14039"/>
    <cellStyle name="_적격(화산) _투찰(안덕대정)_실정보고(거적덮기04.2.9)_표지" xfId="14040"/>
    <cellStyle name="_적격(화산) _투찰(안덕대정)_표지" xfId="14041"/>
    <cellStyle name="_적격(화산) _투찰(안덕대정)1" xfId="14042"/>
    <cellStyle name="_적격(화산) _투찰(안덕대정)1_00-문산부대공(0609)" xfId="14043"/>
    <cellStyle name="_적격(화산) _투찰(안덕대정)1_00-문산부대공(0609)_01.토공집계" xfId="14044"/>
    <cellStyle name="_적격(화산) _투찰(안덕대정)1_00-문산부대공(0609)_01.토공집계-최종" xfId="14045"/>
    <cellStyle name="_적격(화산) _투찰(안덕대정)1_00-문산부대공(0609)_02.토공수량" xfId="14046"/>
    <cellStyle name="_적격(화산) _투찰(안덕대정)1_00-문산부대공(0609)_덤프셀조서" xfId="14047"/>
    <cellStyle name="_적격(화산) _투찰(안덕대정)1_00-문산부대공(0609)_부대재료" xfId="14048"/>
    <cellStyle name="_적격(화산) _투찰(안덕대정)1_00-문산부대공(0609)_부대토공" xfId="14049"/>
    <cellStyle name="_적격(화산) _투찰(안덕대정)1_00-문산부대공(0609)_표지" xfId="14050"/>
    <cellStyle name="_적격(화산) _투찰(안덕대정)1_01.토공집계" xfId="14051"/>
    <cellStyle name="_적격(화산) _투찰(안덕대정)1_01.토공집계-최종" xfId="14052"/>
    <cellStyle name="_적격(화산) _투찰(안덕대정)1_02.토공수량" xfId="14053"/>
    <cellStyle name="_적격(화산) _투찰(안덕대정)1_15-동상방지층 미시행에 대한 검토" xfId="14054"/>
    <cellStyle name="_적격(화산) _투찰(안덕대정)1_21BJC335101" xfId="14055"/>
    <cellStyle name="_적격(화산) _투찰(안덕대정)1_2공구1차변경공사비내역서(2R)" xfId="14056"/>
    <cellStyle name="_적격(화산) _투찰(안덕대정)1_2공구내역서(컨베이어기계)" xfId="14057"/>
    <cellStyle name="_적격(화산) _투찰(안덕대정)1_2공구실정보고 내역서(20040825)" xfId="14058"/>
    <cellStyle name="_적격(화산) _투찰(안덕대정)1_5공구 실정보고서1(200400817)" xfId="14059"/>
    <cellStyle name="_적격(화산) _투찰(안덕대정)1_BC내역서(철거및재사용분)" xfId="14060"/>
    <cellStyle name="_적격(화산) _투찰(안덕대정)1_건교부감사결과" xfId="14061"/>
    <cellStyle name="_적격(화산) _투찰(안덕대정)1_공문" xfId="14062"/>
    <cellStyle name="_적격(화산) _투찰(안덕대정)1_공사비내역서" xfId="14063"/>
    <cellStyle name="_적격(화산) _투찰(안덕대정)1_공사비내역서1R표지" xfId="14064"/>
    <cellStyle name="_적격(화산) _투찰(안덕대정)1_내역서(전체분설계변경내역서)" xfId="14065"/>
    <cellStyle name="_적격(화산) _투찰(안덕대정)1_내역서(전체분설계변경내역서-0831)" xfId="14066"/>
    <cellStyle name="_적격(화산) _투찰(안덕대정)1_덤프셀조서" xfId="14067"/>
    <cellStyle name="_적격(화산) _투찰(안덕대정)1_문산부대공" xfId="14068"/>
    <cellStyle name="_적격(화산) _투찰(안덕대정)1_문산부대공_01.토공집계" xfId="14069"/>
    <cellStyle name="_적격(화산) _투찰(안덕대정)1_문산부대공_01.토공집계-최종" xfId="14070"/>
    <cellStyle name="_적격(화산) _투찰(안덕대정)1_문산부대공_02.토공수량" xfId="14071"/>
    <cellStyle name="_적격(화산) _투찰(안덕대정)1_문산부대공_덤프셀조서" xfId="14072"/>
    <cellStyle name="_적격(화산) _투찰(안덕대정)1_문산부대공_부대재료" xfId="14073"/>
    <cellStyle name="_적격(화산) _투찰(안덕대정)1_문산부대공_부대토공" xfId="14074"/>
    <cellStyle name="_적격(화산) _투찰(안덕대정)1_문산부대공_표지" xfId="14075"/>
    <cellStyle name="_적격(화산) _투찰(안덕대정)1_변경계약내역서(전체2회)-변경" xfId="14076"/>
    <cellStyle name="_적격(화산) _투찰(안덕대정)1_부대재료" xfId="14077"/>
    <cellStyle name="_적격(화산) _투찰(안덕대정)1_부대토공" xfId="14078"/>
    <cellStyle name="_적격(화산) _투찰(안덕대정)1_설계변경내역서(1차3회-0905)" xfId="14079"/>
    <cellStyle name="_적격(화산) _투찰(안덕대정)1_실정보고(거적덮기04.2.9)" xfId="14080"/>
    <cellStyle name="_적격(화산) _투찰(안덕대정)1_실정보고(거적덮기04.2.9)_00-문산부대공(0609)" xfId="14081"/>
    <cellStyle name="_적격(화산) _투찰(안덕대정)1_실정보고(거적덮기04.2.9)_00-문산부대공(0609)_01.토공집계" xfId="14082"/>
    <cellStyle name="_적격(화산) _투찰(안덕대정)1_실정보고(거적덮기04.2.9)_00-문산부대공(0609)_01.토공집계-최종" xfId="14083"/>
    <cellStyle name="_적격(화산) _투찰(안덕대정)1_실정보고(거적덮기04.2.9)_00-문산부대공(0609)_02.토공수량" xfId="14084"/>
    <cellStyle name="_적격(화산) _투찰(안덕대정)1_실정보고(거적덮기04.2.9)_00-문산부대공(0609)_덤프셀조서" xfId="14085"/>
    <cellStyle name="_적격(화산) _투찰(안덕대정)1_실정보고(거적덮기04.2.9)_00-문산부대공(0609)_부대재료" xfId="14086"/>
    <cellStyle name="_적격(화산) _투찰(안덕대정)1_실정보고(거적덮기04.2.9)_00-문산부대공(0609)_부대토공" xfId="14087"/>
    <cellStyle name="_적격(화산) _투찰(안덕대정)1_실정보고(거적덮기04.2.9)_00-문산부대공(0609)_표지" xfId="14088"/>
    <cellStyle name="_적격(화산) _투찰(안덕대정)1_실정보고(거적덮기04.2.9)_01.토공집계" xfId="14089"/>
    <cellStyle name="_적격(화산) _투찰(안덕대정)1_실정보고(거적덮기04.2.9)_01.토공집계-최종" xfId="14090"/>
    <cellStyle name="_적격(화산) _투찰(안덕대정)1_실정보고(거적덮기04.2.9)_02.토공수량" xfId="14091"/>
    <cellStyle name="_적격(화산) _투찰(안덕대정)1_실정보고(거적덮기04.2.9)_덤프셀조서" xfId="14092"/>
    <cellStyle name="_적격(화산) _투찰(안덕대정)1_실정보고(거적덮기04.2.9)_문산부대공" xfId="14093"/>
    <cellStyle name="_적격(화산) _투찰(안덕대정)1_실정보고(거적덮기04.2.9)_문산부대공_01.토공집계" xfId="14094"/>
    <cellStyle name="_적격(화산) _투찰(안덕대정)1_실정보고(거적덮기04.2.9)_문산부대공_01.토공집계-최종" xfId="14095"/>
    <cellStyle name="_적격(화산) _투찰(안덕대정)1_실정보고(거적덮기04.2.9)_문산부대공_02.토공수량" xfId="14096"/>
    <cellStyle name="_적격(화산) _투찰(안덕대정)1_실정보고(거적덮기04.2.9)_문산부대공_덤프셀조서" xfId="14097"/>
    <cellStyle name="_적격(화산) _투찰(안덕대정)1_실정보고(거적덮기04.2.9)_문산부대공_부대재료" xfId="14098"/>
    <cellStyle name="_적격(화산) _투찰(안덕대정)1_실정보고(거적덮기04.2.9)_문산부대공_부대토공" xfId="14099"/>
    <cellStyle name="_적격(화산) _투찰(안덕대정)1_실정보고(거적덮기04.2.9)_문산부대공_표지" xfId="14100"/>
    <cellStyle name="_적격(화산) _투찰(안덕대정)1_실정보고(거적덮기04.2.9)_부대재료" xfId="14101"/>
    <cellStyle name="_적격(화산) _투찰(안덕대정)1_실정보고(거적덮기04.2.9)_부대토공" xfId="14102"/>
    <cellStyle name="_적격(화산) _투찰(안덕대정)1_실정보고(거적덮기04.2.9)_표지" xfId="14103"/>
    <cellStyle name="_적격(화산) _투찰(안덕대정)1_표지" xfId="14104"/>
    <cellStyle name="_적격(화산) _투찰내역" xfId="14105"/>
    <cellStyle name="_적격(화산) _투찰내역_21BJC36200509" xfId="14106"/>
    <cellStyle name="_적격(화산) _투찰내역_2CCA2C48800103(변경)" xfId="14107"/>
    <cellStyle name="_적격(화산) _투찰내역_2CCA2C48800103(변경)_주간공정회의(4공구,04년7월3주)" xfId="14108"/>
    <cellStyle name="_적격(화산) _투찰내역_2CCA2C48800103(변경)_주간공정회의(4공구,04년7월3주)_2004년11월4주,목, 주간공정회의,4공구" xfId="14109"/>
    <cellStyle name="_적격(화산) _투찰내역_구조물공(산말교,용수천교)" xfId="14110"/>
    <cellStyle name="_적격(화산) _투찰내역_구조물공(산말교,용수천교)_설계변경승인요청(노은택지중복수량공제)" xfId="14111"/>
    <cellStyle name="_적격(화산) _투찰내역_설계변경승인요청(노은택지중복수량공제)" xfId="14112"/>
    <cellStyle name="_적격(화산) _투찰내역_시험수량_060615(시험실접수)" xfId="14113"/>
    <cellStyle name="_적격(화산) _투찰내역_실정보고(폐목처리)_050422" xfId="14114"/>
    <cellStyle name="_적격(화산) _투찰내역_실정보고(폐목처리)_050422_21BJC36200509" xfId="14115"/>
    <cellStyle name="_적격(화산) _투찰내역_실정보고(폐목처리)_050422_시험수량_060615(시험실접수)" xfId="14116"/>
    <cellStyle name="_적격(화산) _투찰내역_실정보고(폐아스콘)_050812" xfId="14117"/>
    <cellStyle name="_적격(화산) _투찰내역_실정보고(폐아스콘)_050812_21BJC36200509" xfId="14118"/>
    <cellStyle name="_적격(화산) _투찰내역_실정보고(폐아스콘)_050812_시험수량_060615(시험실접수)" xfId="14119"/>
    <cellStyle name="_적격(화산) _투찰내역_실정보고(폐아스콘)_실발생량3" xfId="14120"/>
    <cellStyle name="_적격(화산) _투찰내역_실정보고(폐아스콘)_실발생량3_21BJC36200509" xfId="14121"/>
    <cellStyle name="_적격(화산) _투찰내역_실정보고(폐아스콘)_실발생량3_시험수량_060615(시험실접수)" xfId="14122"/>
    <cellStyle name="_적격(화산) _투찰내역_실정보고(폐아스콘)_실발생량4" xfId="14123"/>
    <cellStyle name="_적격(화산) _투찰내역_실정보고(폐아스콘)_실발생량4_21BJC36200509" xfId="14124"/>
    <cellStyle name="_적격(화산) _투찰내역_실정보고(폐아스콘)_실발생량4_시험수량_060615(시험실접수)" xfId="14125"/>
    <cellStyle name="_적격(화산) _투찰내역_암거" xfId="14126"/>
    <cellStyle name="_적격(화산) _투찰내역_암거_구조물공(산말교,용수천교)" xfId="14127"/>
    <cellStyle name="_적격(화산) _투찰내역_암거_구조물공(산말교,용수천교)_설계변경승인요청(노은택지중복수량공제)" xfId="14128"/>
    <cellStyle name="_적격(화산) _투찰내역_암거_설계변경승인요청(노은택지중복수량공제)" xfId="14129"/>
    <cellStyle name="_적격(화산) _투찰내역_암거_암거공2" xfId="14130"/>
    <cellStyle name="_적격(화산) _투찰내역_암거_암거공2_구조물공(산말교,용수천교)" xfId="14131"/>
    <cellStyle name="_적격(화산) _투찰내역_암거_암거공2_구조물공(산말교,용수천교)_설계변경승인요청(노은택지중복수량공제)" xfId="14132"/>
    <cellStyle name="_적격(화산) _투찰내역_암거_암거공2_설계변경승인요청(노은택지중복수량공제)" xfId="14133"/>
    <cellStyle name="_적격(화산) _투찰내역_암거_암거공2_암거공2" xfId="14134"/>
    <cellStyle name="_적격(화산) _투찰내역_암거_암거공2_암거공2_구조물공(산말교,용수천교)" xfId="14135"/>
    <cellStyle name="_적격(화산) _투찰내역_암거_암거공2_암거공2_구조물공(산말교,용수천교)_설계변경승인요청(노은택지중복수량공제)" xfId="14136"/>
    <cellStyle name="_적격(화산) _투찰내역_암거_암거공2_암거공2_설계변경승인요청(노은택지중복수량공제)" xfId="14137"/>
    <cellStyle name="_적격(화산) _투찰내역_암거공2" xfId="14138"/>
    <cellStyle name="_적격(화산) _투찰내역_암거공2_구조물공(산말교,용수천교)" xfId="14139"/>
    <cellStyle name="_적격(화산) _투찰내역_암거공2_구조물공(산말교,용수천교)_설계변경승인요청(노은택지중복수량공제)" xfId="14140"/>
    <cellStyle name="_적격(화산) _투찰내역_암거공2_설계변경승인요청(노은택지중복수량공제)" xfId="14141"/>
    <cellStyle name="_적격(화산) _투찰내역_암거공2_암거공2" xfId="14142"/>
    <cellStyle name="_적격(화산) _투찰내역_암거공2_암거공2_구조물공(산말교,용수천교)" xfId="14143"/>
    <cellStyle name="_적격(화산) _투찰내역_암거공2_암거공2_구조물공(산말교,용수천교)_설계변경승인요청(노은택지중복수량공제)" xfId="14144"/>
    <cellStyle name="_적격(화산) _투찰내역_암거공2_암거공2_설계변경승인요청(노은택지중복수량공제)" xfId="14145"/>
    <cellStyle name="_적격(화산) _투찰내역_암거공2_암거공2_암거공2" xfId="14146"/>
    <cellStyle name="_적격(화산) _투찰내역_암거공2_암거공2_암거공2_구조물공(산말교,용수천교)" xfId="14147"/>
    <cellStyle name="_적격(화산) _투찰내역_암거공2_암거공2_암거공2_구조물공(산말교,용수천교)_설계변경승인요청(노은택지중복수량공제)" xfId="14148"/>
    <cellStyle name="_적격(화산) _투찰내역_암거공2_암거공2_암거공2_설계변경승인요청(노은택지중복수량공제)" xfId="14149"/>
    <cellStyle name="_적격(화산) _투찰내역_주간공정회의(4공구,04년7월3주)" xfId="14150"/>
    <cellStyle name="_적격(화산) _투찰내역_주간공정회의(4공구,04년7월3주)_2004년11월4주,목, 주간공정회의,4공구" xfId="14151"/>
    <cellStyle name="_적격(화산) _투찰서(시화)" xfId="14152"/>
    <cellStyle name="_적격(화산) _투찰서(시화)_0.창원반송정수장 오존공정 도입공사(정수설비)-1" xfId="14153"/>
    <cellStyle name="_적격(화산) _투찰서(시화)_사본임-창원반송정수장 오존공정 도입공사(도급)-2" xfId="14154"/>
    <cellStyle name="_적격(화산) _투찰서(시화)_순공사비(전체분)_20070504_PAC 회수금삭제" xfId="14155"/>
    <cellStyle name="_적격(화산) _투찰서(시화)_순공사비(전체분)_20070504_PAC 회수금삭제_0.창원반송정수장 오존공정 도입공사(정수설비)-1" xfId="14156"/>
    <cellStyle name="_적격(화산) _투찰서(시화)_순공사비(전체분)_20070504_PAC 회수금삭제_사본임-창원반송정수장 오존공정 도입공사(도급)-2" xfId="14157"/>
    <cellStyle name="_적격(화산) _투찰서(시화)_순공사비(전체분)_20070504_PAC 회수금삭제_순공사비(전체분)_20070504_PAC 회수금삭제" xfId="14158"/>
    <cellStyle name="_적격(화산) _투찰서(시화)_순공사비(전체분)_20070504_PAC 회수금삭제_순공사비(전체분)_20070504_PAC 회수금삭제_0.창원반송정수장 오존공정 도입공사(정수설비)-1" xfId="14159"/>
    <cellStyle name="_적격(화산) _투찰서(시화)_순공사비(전체분)_20070504_PAC 회수금삭제_순공사비(전체분)_20070504_PAC 회수금삭제_사본임-창원반송정수장 오존공정 도입공사(도급)-2" xfId="14160"/>
    <cellStyle name="_적격(화산) _투찰서(시화)_순공사비(전체분)_20070504_PAC 회수금삭제_순공사비(전체분)_20070504_PAC 회수금삭제_창원반송정수장 오존공정 도입공사(도급)-2" xfId="14161"/>
    <cellStyle name="_적격(화산) _투찰서(시화)_순공사비(전체분)_20070504_PAC 회수금삭제_창원반송정수장 오존공정 도입공사(도급)-2" xfId="14162"/>
    <cellStyle name="_적격(화산) _투찰서(시화)_창원반송정수장 오존공정 도입공사(도급)-2" xfId="14163"/>
    <cellStyle name="_적격(화산) _투찰서(시화조력)" xfId="14164"/>
    <cellStyle name="_적격(화산) _투찰서(시화조력)_0.창원반송정수장 오존공정 도입공사(정수설비)-1" xfId="14165"/>
    <cellStyle name="_적격(화산) _투찰서(시화조력)_사본임-창원반송정수장 오존공정 도입공사(도급)-2" xfId="14166"/>
    <cellStyle name="_적격(화산) _투찰서(시화조력)_순공사비(전체분)_20070504_PAC 회수금삭제" xfId="14167"/>
    <cellStyle name="_적격(화산) _투찰서(시화조력)_순공사비(전체분)_20070504_PAC 회수금삭제_0.창원반송정수장 오존공정 도입공사(정수설비)-1" xfId="14168"/>
    <cellStyle name="_적격(화산) _투찰서(시화조력)_순공사비(전체분)_20070504_PAC 회수금삭제_사본임-창원반송정수장 오존공정 도입공사(도급)-2" xfId="14169"/>
    <cellStyle name="_적격(화산) _투찰서(시화조력)_순공사비(전체분)_20070504_PAC 회수금삭제_순공사비(전체분)_20070504_PAC 회수금삭제" xfId="14170"/>
    <cellStyle name="_적격(화산) _투찰서(시화조력)_순공사비(전체분)_20070504_PAC 회수금삭제_순공사비(전체분)_20070504_PAC 회수금삭제_0.창원반송정수장 오존공정 도입공사(정수설비)-1" xfId="14171"/>
    <cellStyle name="_적격(화산) _투찰서(시화조력)_순공사비(전체분)_20070504_PAC 회수금삭제_순공사비(전체분)_20070504_PAC 회수금삭제_사본임-창원반송정수장 오존공정 도입공사(도급)-2" xfId="14172"/>
    <cellStyle name="_적격(화산) _투찰서(시화조력)_순공사비(전체분)_20070504_PAC 회수금삭제_순공사비(전체분)_20070504_PAC 회수금삭제_창원반송정수장 오존공정 도입공사(도급)-2" xfId="14173"/>
    <cellStyle name="_적격(화산) _투찰서(시화조력)_순공사비(전체분)_20070504_PAC 회수금삭제_창원반송정수장 오존공정 도입공사(도급)-2" xfId="14174"/>
    <cellStyle name="_적격(화산) _투찰서(시화조력)_창원반송정수장 오존공정 도입공사(도급)-2" xfId="14175"/>
    <cellStyle name="_적격(화산) _평해기성(가실행1126강병환수정)" xfId="14176"/>
    <cellStyle name="_적격(화산) _평해-기성(실행예상)" xfId="14177"/>
    <cellStyle name="_적격(화산) _평해-기성(실행예상)_평해기성(가실행1126강병환수정)" xfId="14178"/>
    <cellStyle name="_적격(화산) _평해-기성(혁신)" xfId="14179"/>
    <cellStyle name="_적격(화산) _평해-기성(혁신)_평해기성(도급대가실행)" xfId="14180"/>
    <cellStyle name="_적격(화산) _평해-기성(혁신)_평해기성(도급대가실행)_평해기성(가실행1126강병환수정)" xfId="14181"/>
    <cellStyle name="_적격(화산) _폐기물처리비" xfId="14182"/>
    <cellStyle name="_적격(화산) _폐기물처리비_기성5차1회" xfId="14183"/>
    <cellStyle name="_적격(화산) _폐기물처리비_실정보고(삼정교터파기검측)변경2" xfId="14184"/>
    <cellStyle name="_적격(화산) _폐기물처리비_실정보고(삼정교터파기검측)변경2_기성5차1회" xfId="14185"/>
    <cellStyle name="_적격(화산) _포항4 일반지방 1공구실행new" xfId="14186"/>
    <cellStyle name="_적격(화산) _포항4 일반지방 1공구실행new_국지도49호선(본덕-임곡)1공구 실행new" xfId="14187"/>
    <cellStyle name="_적격(화산) _포항4 일반지방 1공구실행new_국지도49호선(본덕-임곡)1공구 실행new_서해안 임해관광도로 설계" xfId="14188"/>
    <cellStyle name="_적격(화산) _포항4 일반지방 1공구실행new_규암우회 투찰(대박)" xfId="14189"/>
    <cellStyle name="_적격(화산) _포항4 일반지방 1공구실행new_규암우회 투찰(대박)_서해안 임해관광도로 설계" xfId="14190"/>
    <cellStyle name="_적격(화산) _포항4 일반지방 1공구실행new_노귀재터널 실행new" xfId="14191"/>
    <cellStyle name="_적격(화산) _포항4 일반지방 1공구실행new_노귀재터널 실행new_서해안 임해관광도로 설계" xfId="14192"/>
    <cellStyle name="_적격(화산) _포항4 일반지방 1공구실행new_본덕-임곡 2공구 실행new" xfId="14193"/>
    <cellStyle name="_적격(화산) _포항4 일반지방 1공구실행new_본덕-임곡 2공구 실행new_서해안 임해관광도로 설계" xfId="14194"/>
    <cellStyle name="_적격(화산) _포항4 일반지방 1공구실행new_서해안 임해관광 실행new" xfId="14195"/>
    <cellStyle name="_적격(화산) _포항4 일반지방 1공구실행new_서해안 임해관광 실행new_서해안 임해관광도로 설계" xfId="14196"/>
    <cellStyle name="_적격(화산) _포항4 일반지방 1공구실행new_서해안 임해관광도로 설계" xfId="14197"/>
    <cellStyle name="_적격(화산) _포항4 일반지방 1공구실행new_진천ic -금왕 투찰new" xfId="14198"/>
    <cellStyle name="_적격(화산) _포항4 일반지방 1공구실행new_진천ic -금왕 투찰new_서해안 임해관광도로 설계" xfId="14199"/>
    <cellStyle name="_적격(화산) _포항착공계(총액입찰)" xfId="14200"/>
    <cellStyle name="_적격(화산) _표지" xfId="14201"/>
    <cellStyle name="_적격(화산) _하도1 (2)" xfId="14202"/>
    <cellStyle name="_적격(화산) _하도1 (2)_구조물공(산말교,용수천교)" xfId="14203"/>
    <cellStyle name="_적격(화산) _하도1 (2)_구조물공(산말교,용수천교)_설계변경승인요청(노은택지중복수량공제)" xfId="14204"/>
    <cellStyle name="_적격(화산) _하도1 (2)_설계변경승인요청(노은택지중복수량공제)" xfId="14205"/>
    <cellStyle name="_적격(화산) _하사항" xfId="14206"/>
    <cellStyle name="_적격(화산) _하사항_buip (2)" xfId="14207"/>
    <cellStyle name="_적격(화산) _하사항_buip (2)_구조물공(산말교,용수천교)" xfId="14208"/>
    <cellStyle name="_적격(화산) _하사항_buip (2)_구조물공(산말교,용수천교)_설계변경승인요청(노은택지중복수량공제)" xfId="14209"/>
    <cellStyle name="_적격(화산) _하사항_buip (2)_설계변경승인요청(노은택지중복수량공제)" xfId="14210"/>
    <cellStyle name="_적격(화산) _하사항_ip (2)" xfId="14211"/>
    <cellStyle name="_적격(화산) _하사항_ip (2)_구조물공(산말교,용수천교)" xfId="14212"/>
    <cellStyle name="_적격(화산) _하사항_ip (2)_구조물공(산말교,용수천교)_설계변경승인요청(노은택지중복수량공제)" xfId="14213"/>
    <cellStyle name="_적격(화산) _하사항_ip (2)_설계변경승인요청(노은택지중복수량공제)" xfId="14214"/>
    <cellStyle name="_적격(화산) _하사항_jipbun (2)" xfId="14215"/>
    <cellStyle name="_적격(화산) _하사항_jipbun (2)_구조물공(산말교,용수천교)" xfId="14216"/>
    <cellStyle name="_적격(화산) _하사항_jipbun (2)_구조물공(산말교,용수천교)_설계변경승인요청(노은택지중복수량공제)" xfId="14217"/>
    <cellStyle name="_적격(화산) _하사항_jipbun (2)_설계변경승인요청(노은택지중복수량공제)" xfId="14218"/>
    <cellStyle name="_적격(화산) _하사항_구조물공(산말교,용수천교)" xfId="14219"/>
    <cellStyle name="_적격(화산) _하사항_구조물공(산말교,용수천교)_설계변경승인요청(노은택지중복수량공제)" xfId="14220"/>
    <cellStyle name="_적격(화산) _하사항_설계변경승인요청(노은택지중복수량공제)" xfId="14221"/>
    <cellStyle name="_적격(화산) _현장개설보고서(제천-도담)" xfId="14222"/>
    <cellStyle name="_적격(화산) _현장개설보고서(제천-도담)_2004년실행-제천도담(검토중)" xfId="14223"/>
    <cellStyle name="_적격(화산) _현장개설보고서(제천-도담)_2004년실행-제천도담(검토중)_2004년실행-제천도담(승인)" xfId="14224"/>
    <cellStyle name="_적격(화산) _현장개설보고서(제천-도담)_2004년실행-제천도담(검토중)_2004년실행-제천도담(승인)_잔여실행" xfId="14225"/>
    <cellStyle name="_적격(화산) _현장개설보고서(제천-도담)_2004년실행-제천도담(검토중)_2005년실행" xfId="14226"/>
    <cellStyle name="_적격(화산) _현장개설보고서(제천-도담)_2004년실행-제천도담(검토중)_2005년실행_잔여실행" xfId="14227"/>
    <cellStyle name="_적격(화산) _현장개설보고서(제천-도담)_2004년실행-제천도담(검토중)_잔여실행" xfId="14228"/>
    <cellStyle name="_적격(화산) _현장개설보고서(제천-도담)_잔여실행" xfId="14229"/>
    <cellStyle name="_적격(화산) _홍보지구2004내역서" xfId="14230"/>
    <cellStyle name="_적격(화산) _홍보지구2004내역서(기성)" xfId="14231"/>
    <cellStyle name="_적격(화산) _홍보지구계약내역서(총괄)" xfId="14232"/>
    <cellStyle name="_적격(화산) _홍보지구오천공구하자공종분할내역" xfId="14233"/>
    <cellStyle name="_적격(화산) _활주로 도급내역" xfId="14234"/>
    <cellStyle name="_전기계측예산서(총원가계산)-re02" xfId="14235"/>
    <cellStyle name="_전기내역서" xfId="14236"/>
    <cellStyle name="_전기내역서(가북-세부설계)" xfId="14237"/>
    <cellStyle name="_전기내역서(본산)" xfId="14238"/>
    <cellStyle name="_전기내역서(소양강)-6차" xfId="14239"/>
    <cellStyle name="_전기내역서(칠산)" xfId="14240"/>
    <cellStyle name="_전기물량산출근거(반포)" xfId="14241"/>
    <cellStyle name="_전기순공사비(증설)" xfId="14242"/>
    <cellStyle name="_전기실행예산(공동도급)" xfId="14243"/>
    <cellStyle name="_전기예산서(고도처리)" xfId="14244"/>
    <cellStyle name="_전력비-1" xfId="14245"/>
    <cellStyle name="_전주시관내(이서~용정)건설공사(신화)" xfId="14246"/>
    <cellStyle name="_전체 (2)" xfId="14247"/>
    <cellStyle name="_전체2회변경내역서(1)" xfId="14248"/>
    <cellStyle name="_전체구간집계표" xfId="14249"/>
    <cellStyle name="_전체구간집계표_마포_수량산출서" xfId="14250"/>
    <cellStyle name="_전체구간집계표_마포청소토목수량-03" xfId="14251"/>
    <cellStyle name="_전체구간집계표_마포청소토목수량-07" xfId="14252"/>
    <cellStyle name="_전체구간집계표_청소시설수량-02" xfId="14253"/>
    <cellStyle name="_전체발주" xfId="14254"/>
    <cellStyle name="_전체발주_PHC말뚝(단가산출서)" xfId="14255"/>
    <cellStyle name="_전체발주_PHC말뚝(단가산출서)_전체변경13회(소계)" xfId="14256"/>
    <cellStyle name="_전체발주_거적덮기(건교부)" xfId="14257"/>
    <cellStyle name="_전체발주_거적덮기(건교부)_전체변경13회(소계)" xfId="14258"/>
    <cellStyle name="_전체발주_거적덮기,법면다짐(유압)" xfId="14259"/>
    <cellStyle name="_전체발주_거적덮기,법면다짐(유압)_전체변경13회(소계)" xfId="14260"/>
    <cellStyle name="_전체발주_소현천(무대)" xfId="14261"/>
    <cellStyle name="_전체발주_소현천(무대)_전체변경13회(소계)" xfId="14262"/>
    <cellStyle name="_전체변경현황" xfId="14263"/>
    <cellStyle name="_전체분자재집계표" xfId="14264"/>
    <cellStyle name="_전체분자재집계표_05 부대공(진월초)" xfId="14265"/>
    <cellStyle name="_전체분자재집계표_7.수량(황계1리)-박" xfId="14266"/>
    <cellStyle name="_전체분자재집계표_금산제수량(전체최종)" xfId="14267"/>
    <cellStyle name="_전체분자재집계표_금산제수량(전체최종)_7.수량(황계1리)-박" xfId="14268"/>
    <cellStyle name="_전체분자재집계표_금산제수량(전체최종)_토공(3지구)" xfId="14269"/>
    <cellStyle name="_전체분자재집계표_금산제수량(전체최종)_토공(3지구)_토공(4지구)" xfId="14270"/>
    <cellStyle name="_전체분자재집계표_금산제수량(전체최종)_토공(3지구)_토공(4지구)_토공(4지구)" xfId="14271"/>
    <cellStyle name="_전체분자재집계표_금산제수량(전체최종)_토공(4지구)" xfId="14272"/>
    <cellStyle name="_전체분자재집계표_금산제수량(전체최종)_토공(4지구)_토공(4지구)" xfId="14273"/>
    <cellStyle name="_전체분자재집계표_금산제수량(전체최종)_토공(4지구)_토공(4지구)_토공(3지구)" xfId="14274"/>
    <cellStyle name="_전체분자재집계표_금산제수량(전체최종)_토공(4지구)_토공(4지구)_토공(3지구)_토공(4지구)" xfId="14275"/>
    <cellStyle name="_전체분자재집계표_금산제수량(전체최종)_토공(4지구)_토공(4지구)_토공(3지구)_토공(4지구)_토공(4지구)" xfId="14276"/>
    <cellStyle name="_전체분자재집계표_금산제수량(전체최종)_토공(4지구)_토공(4지구)_토공(4지구)" xfId="14277"/>
    <cellStyle name="_전체분자재집계표_수량(2003)" xfId="14278"/>
    <cellStyle name="_전체분자재집계표_수량(2003)_05 부대공(진월초)" xfId="14279"/>
    <cellStyle name="_전체분자재집계표_토공(3지구)" xfId="14280"/>
    <cellStyle name="_전체분자재집계표_토공(3지구)_토공(4지구)" xfId="14281"/>
    <cellStyle name="_전체분자재집계표_토공(3지구)_토공(4지구)_토공(4지구)" xfId="14282"/>
    <cellStyle name="_전체분자재집계표_토공(4지구)" xfId="14283"/>
    <cellStyle name="_전체분자재집계표_토공(4지구)_토공(4지구)" xfId="14284"/>
    <cellStyle name="_전체분자재집계표_토공(4지구)_토공(4지구)_토공(3지구)" xfId="14285"/>
    <cellStyle name="_전체분자재집계표_토공(4지구)_토공(4지구)_토공(3지구)_토공(4지구)" xfId="14286"/>
    <cellStyle name="_전체분자재집계표_토공(4지구)_토공(4지구)_토공(3지구)_토공(4지구)_토공(4지구)" xfId="14287"/>
    <cellStyle name="_전체분자재집계표_토공(4지구)_토공(4지구)_토공(4지구)" xfId="14288"/>
    <cellStyle name="_접속슬래브" xfId="14289"/>
    <cellStyle name="_접속슬래브_깨기-취합" xfId="14290"/>
    <cellStyle name="_접속슬래브_깨기-취합_영동깨기최종(세준)" xfId="14291"/>
    <cellStyle name="_정산설명서" xfId="14292"/>
    <cellStyle name="_제1중계펌프장" xfId="14293"/>
    <cellStyle name="_제목" xfId="14294"/>
    <cellStyle name="_제목_남한산성내역서1227" xfId="14295"/>
    <cellStyle name="_제목_내역서" xfId="14296"/>
    <cellStyle name="_제목_내역서_남한산성내역서1227" xfId="14297"/>
    <cellStyle name="_제주대학병원부지이식및벌목견적서(11월27일)" xfId="14298"/>
    <cellStyle name="_제천관리비실행" xfId="14299"/>
    <cellStyle name="_제천-도담" xfId="14300"/>
    <cellStyle name="_제천-도담_2004년실행-제천도담(검토중)" xfId="14301"/>
    <cellStyle name="_제천-도담_2004년실행-제천도담(검토중)_2004년실행-제천도담(승인)" xfId="14302"/>
    <cellStyle name="_제천-도담_2004년실행-제천도담(검토중)_2004년실행-제천도담(승인)_잔여실행" xfId="14303"/>
    <cellStyle name="_제천-도담_2004년실행-제천도담(검토중)_2005년실행" xfId="14304"/>
    <cellStyle name="_제천-도담_2004년실행-제천도담(검토중)_2005년실행_잔여실행" xfId="14305"/>
    <cellStyle name="_제천-도담_2004년실행-제천도담(검토중)_잔여실행" xfId="14306"/>
    <cellStyle name="_제천-도담_잔여실행" xfId="14307"/>
    <cellStyle name="_제출용-(유네코-견적B)-050616 " xfId="14308"/>
    <cellStyle name="_제출용-(유네코-견적B)-050616 _남한산성내역서1227" xfId="14309"/>
    <cellStyle name="_제출용-(유네코-견적B)-050616 _대치유수지수경설비-설계내역-0715" xfId="14310"/>
    <cellStyle name="_제출용-(유네코-견적B)-050616 _대치유수지수경설비-설계내역-0715_남한산성내역서1227" xfId="14311"/>
    <cellStyle name="_제출용-(유네코-견적B)-050616 _대치유수지수경설비-설계내역-0715_이수교차로주변친수시설-인공폭포설비" xfId="14312"/>
    <cellStyle name="_제출용-(유네코-견적B)-050616 _대치유수지수경설비-설계내역-0715_이수교차로주변친수시설-인공폭포설비_남한산성내역서1227" xfId="14313"/>
    <cellStyle name="_제출용-(유네코-견적B)-050616 _대치유수지수경설비-설계내역-0715_이수교차로주변친수시설-인공폭포설비-0907" xfId="14314"/>
    <cellStyle name="_제출용-(유네코-견적B)-050616 _대치유수지수경설비-설계내역-0715_이수교차로주변친수시설-인공폭포설비-0907_남한산성내역서1227" xfId="14315"/>
    <cellStyle name="_제출용-(유네코-견적B)-050616 _대치유수지수경설비-설계내역-2차발송-0811" xfId="14316"/>
    <cellStyle name="_제출용-(유네코-견적B)-050616 _대치유수지수경설비-설계내역-2차발송-0811_남한산성내역서1227" xfId="14317"/>
    <cellStyle name="_제출용-(유네코-견적B)-050616 _대치유수지수경설비-설계내역-2차발송-0811_이수교차로주변친수시설-인공폭포설비" xfId="14318"/>
    <cellStyle name="_제출용-(유네코-견적B)-050616 _대치유수지수경설비-설계내역-2차발송-0811_이수교차로주변친수시설-인공폭포설비_남한산성내역서1227" xfId="14319"/>
    <cellStyle name="_제출용-(유네코-견적B)-050616 _대치유수지수경설비-설계내역-2차발송-0811_이수교차로주변친수시설-인공폭포설비-0907" xfId="14320"/>
    <cellStyle name="_제출용-(유네코-견적B)-050616 _대치유수지수경설비-설계내역-2차발송-0811_이수교차로주변친수시설-인공폭포설비-0907_남한산성내역서1227" xfId="14321"/>
    <cellStyle name="_조경" xfId="14322"/>
    <cellStyle name="_조경(시설)" xfId="14323"/>
    <cellStyle name="_조경4차" xfId="14324"/>
    <cellStyle name="_조경공수량" xfId="14325"/>
    <cellStyle name="_조경공수량(망덕공원)" xfId="14326"/>
    <cellStyle name="_종단변경구간내역(2002.7.30)" xfId="14327"/>
    <cellStyle name="_종단변경구간내역(2002.7.30)_46+677박스이동,연장증가" xfId="14328"/>
    <cellStyle name="_종단변경구간내역(2002.7.30)_46+677박스이동,연장증가_내역서(당초대변경)O" xfId="14329"/>
    <cellStyle name="_종단변경구간내역(2002.7.30)_46+677박스이동,연장증가_내역서(당초대변경)O_단양교집계및내역" xfId="14330"/>
    <cellStyle name="_종단변경구간내역(2002.7.30)_46+677박스이동,연장증가_내역서(당초대변경)O_단양교집계및내역_발주설계현황(2004.2.23)" xfId="14331"/>
    <cellStyle name="_종단변경구간내역(2002.7.30)_46+677박스이동,연장증가_내역서(당초대변경)O_단양교집계및내역_증수량협의율적용" xfId="14332"/>
    <cellStyle name="_종단변경구간내역(2002.7.30)_46+677박스이동,연장증가_내역서(당초대변경)O_단양교집계및내역_증수량협의율적용_발주설계현황(2004.2.23)" xfId="14333"/>
    <cellStyle name="_종단변경구간내역(2002.7.30)_46+677박스이동,연장증가_내역서(당초대변경)O_발주설계현황(2004.2.23)" xfId="14334"/>
    <cellStyle name="_종단변경구간내역(2002.7.30)_46+677박스이동,연장증가_발주설계현황(2004.2.23)" xfId="14335"/>
    <cellStyle name="_종단변경구간내역(2002.7.30)_46+677박스이동,연장증가_집계표,내역서" xfId="14336"/>
    <cellStyle name="_종단변경구간내역(2002.7.30)_46+677박스이동,연장증가_집계표,내역서_단양교집계및내역" xfId="14337"/>
    <cellStyle name="_종단변경구간내역(2002.7.30)_46+677박스이동,연장증가_집계표,내역서_단양교집계및내역_발주설계현황(2004.2.23)" xfId="14338"/>
    <cellStyle name="_종단변경구간내역(2002.7.30)_46+677박스이동,연장증가_집계표,내역서_단양교집계및내역_증수량협의율적용" xfId="14339"/>
    <cellStyle name="_종단변경구간내역(2002.7.30)_46+677박스이동,연장증가_집계표,내역서_단양교집계및내역_증수량협의율적용_발주설계현황(2004.2.23)" xfId="14340"/>
    <cellStyle name="_종단변경구간내역(2002.7.30)_46+677박스이동,연장증가_집계표,내역서_발주설계현황(2004.2.23)" xfId="14341"/>
    <cellStyle name="_종단변경구간내역(2002.7.30)_내역및수량(10.25)" xfId="14342"/>
    <cellStyle name="_종단변경구간내역(2002.7.30)_내역및수량(10.25)_내역서(당초대변경)O" xfId="14343"/>
    <cellStyle name="_종단변경구간내역(2002.7.30)_내역및수량(10.25)_내역서(당초대변경)O_단양교집계및내역" xfId="14344"/>
    <cellStyle name="_종단변경구간내역(2002.7.30)_내역및수량(10.25)_내역서(당초대변경)O_단양교집계및내역_발주설계현황(2004.2.23)" xfId="14345"/>
    <cellStyle name="_종단변경구간내역(2002.7.30)_내역및수량(10.25)_내역서(당초대변경)O_단양교집계및내역_증수량협의율적용" xfId="14346"/>
    <cellStyle name="_종단변경구간내역(2002.7.30)_내역및수량(10.25)_내역서(당초대변경)O_단양교집계및내역_증수량협의율적용_발주설계현황(2004.2.23)" xfId="14347"/>
    <cellStyle name="_종단변경구간내역(2002.7.30)_내역및수량(10.25)_내역서(당초대변경)O_발주설계현황(2004.2.23)" xfId="14348"/>
    <cellStyle name="_종단변경구간내역(2002.7.30)_내역및수량(10.25)_발주설계현황(2004.2.23)" xfId="14349"/>
    <cellStyle name="_종단변경구간내역(2002.7.30)_내역및수량(10.25)_집계표,내역서" xfId="14350"/>
    <cellStyle name="_종단변경구간내역(2002.7.30)_내역및수량(10.25)_집계표,내역서_단양교집계및내역" xfId="14351"/>
    <cellStyle name="_종단변경구간내역(2002.7.30)_내역및수량(10.25)_집계표,내역서_단양교집계및내역_발주설계현황(2004.2.23)" xfId="14352"/>
    <cellStyle name="_종단변경구간내역(2002.7.30)_내역및수량(10.25)_집계표,내역서_단양교집계및내역_증수량협의율적용" xfId="14353"/>
    <cellStyle name="_종단변경구간내역(2002.7.30)_내역및수량(10.25)_집계표,내역서_단양교집계및내역_증수량협의율적용_발주설계현황(2004.2.23)" xfId="14354"/>
    <cellStyle name="_종단변경구간내역(2002.7.30)_내역및수량(10.25)_집계표,내역서_발주설계현황(2004.2.23)" xfId="14355"/>
    <cellStyle name="_종단변경구간내역(2002.7.30)_내역및수량(9.26)" xfId="14356"/>
    <cellStyle name="_종단변경구간내역(2002.7.30)_내역및수량(9.26)_내역서(당초대변경)O" xfId="14357"/>
    <cellStyle name="_종단변경구간내역(2002.7.30)_내역및수량(9.26)_내역서(당초대변경)O_단양교집계및내역" xfId="14358"/>
    <cellStyle name="_종단변경구간내역(2002.7.30)_내역및수량(9.26)_내역서(당초대변경)O_단양교집계및내역_발주설계현황(2004.2.23)" xfId="14359"/>
    <cellStyle name="_종단변경구간내역(2002.7.30)_내역및수량(9.26)_내역서(당초대변경)O_단양교집계및내역_증수량협의율적용" xfId="14360"/>
    <cellStyle name="_종단변경구간내역(2002.7.30)_내역및수량(9.26)_내역서(당초대변경)O_단양교집계및내역_증수량협의율적용_발주설계현황(2004.2.23)" xfId="14361"/>
    <cellStyle name="_종단변경구간내역(2002.7.30)_내역및수량(9.26)_내역서(당초대변경)O_발주설계현황(2004.2.23)" xfId="14362"/>
    <cellStyle name="_종단변경구간내역(2002.7.30)_내역및수량(9.26)_발주설계현황(2004.2.23)" xfId="14363"/>
    <cellStyle name="_종단변경구간내역(2002.7.30)_내역및수량(9.26)_집계표,내역서" xfId="14364"/>
    <cellStyle name="_종단변경구간내역(2002.7.30)_내역및수량(9.26)_집계표,내역서_단양교집계및내역" xfId="14365"/>
    <cellStyle name="_종단변경구간내역(2002.7.30)_내역및수량(9.26)_집계표,내역서_단양교집계및내역_발주설계현황(2004.2.23)" xfId="14366"/>
    <cellStyle name="_종단변경구간내역(2002.7.30)_내역및수량(9.26)_집계표,내역서_단양교집계및내역_증수량협의율적용" xfId="14367"/>
    <cellStyle name="_종단변경구간내역(2002.7.30)_내역및수량(9.26)_집계표,내역서_단양교집계및내역_증수량협의율적용_발주설계현황(2004.2.23)" xfId="14368"/>
    <cellStyle name="_종단변경구간내역(2002.7.30)_내역및수량(9.26)_집계표,내역서_발주설계현황(2004.2.23)" xfId="14369"/>
    <cellStyle name="_종단변경구간내역(2002.7.30)_내역서(당초대변경)O" xfId="14370"/>
    <cellStyle name="_종단변경구간내역(2002.7.30)_내역서(당초대변경)O_단양교집계및내역" xfId="14371"/>
    <cellStyle name="_종단변경구간내역(2002.7.30)_내역서(당초대변경)O_단양교집계및내역_발주설계현황(2004.2.23)" xfId="14372"/>
    <cellStyle name="_종단변경구간내역(2002.7.30)_내역서(당초대변경)O_단양교집계및내역_증수량협의율적용" xfId="14373"/>
    <cellStyle name="_종단변경구간내역(2002.7.30)_내역서(당초대변경)O_단양교집계및내역_증수량협의율적용_발주설계현황(2004.2.23)" xfId="14374"/>
    <cellStyle name="_종단변경구간내역(2002.7.30)_내역서(당초대변경)O_발주설계현황(2004.2.23)" xfId="14375"/>
    <cellStyle name="_종단변경구간내역(2002.7.30)_발주설계현황(2004.2.23)" xfId="14376"/>
    <cellStyle name="_종단변경구간내역(2002.7.30)_수량 및 내역" xfId="14377"/>
    <cellStyle name="_종단변경구간내역(2002.7.30)_수량 및 내역_내역서(당초대변경)O" xfId="14378"/>
    <cellStyle name="_종단변경구간내역(2002.7.30)_수량 및 내역_내역서(당초대변경)O_단양교집계및내역" xfId="14379"/>
    <cellStyle name="_종단변경구간내역(2002.7.30)_수량 및 내역_내역서(당초대변경)O_단양교집계및내역_발주설계현황(2004.2.23)" xfId="14380"/>
    <cellStyle name="_종단변경구간내역(2002.7.30)_수량 및 내역_내역서(당초대변경)O_단양교집계및내역_증수량협의율적용" xfId="14381"/>
    <cellStyle name="_종단변경구간내역(2002.7.30)_수량 및 내역_내역서(당초대변경)O_단양교집계및내역_증수량협의율적용_발주설계현황(2004.2.23)" xfId="14382"/>
    <cellStyle name="_종단변경구간내역(2002.7.30)_수량 및 내역_내역서(당초대변경)O_발주설계현황(2004.2.23)" xfId="14383"/>
    <cellStyle name="_종단변경구간내역(2002.7.30)_수량 및 내역_발주설계현황(2004.2.23)" xfId="14384"/>
    <cellStyle name="_종단변경구간내역(2002.7.30)_수량 및 내역_집계표,내역서" xfId="14385"/>
    <cellStyle name="_종단변경구간내역(2002.7.30)_수량 및 내역_집계표,내역서_단양교집계및내역" xfId="14386"/>
    <cellStyle name="_종단변경구간내역(2002.7.30)_수량 및 내역_집계표,내역서_단양교집계및내역_발주설계현황(2004.2.23)" xfId="14387"/>
    <cellStyle name="_종단변경구간내역(2002.7.30)_수량 및 내역_집계표,내역서_단양교집계및내역_증수량협의율적용" xfId="14388"/>
    <cellStyle name="_종단변경구간내역(2002.7.30)_수량 및 내역_집계표,내역서_단양교집계및내역_증수량협의율적용_발주설계현황(2004.2.23)" xfId="14389"/>
    <cellStyle name="_종단변경구간내역(2002.7.30)_수량 및 내역_집계표,내역서_발주설계현황(2004.2.23)" xfId="14390"/>
    <cellStyle name="_종단변경구간내역(2002.7.30)_절성경계(6공구)" xfId="14391"/>
    <cellStyle name="_종단변경구간내역(2002.7.30)_집계표,내역서" xfId="14392"/>
    <cellStyle name="_종단변경구간내역(2002.7.30)_집계표,내역서_단양교집계및내역" xfId="14393"/>
    <cellStyle name="_종단변경구간내역(2002.7.30)_집계표,내역서_단양교집계및내역_발주설계현황(2004.2.23)" xfId="14394"/>
    <cellStyle name="_종단변경구간내역(2002.7.30)_집계표,내역서_단양교집계및내역_증수량협의율적용" xfId="14395"/>
    <cellStyle name="_종단변경구간내역(2002.7.30)_집계표,내역서_단양교집계및내역_증수량협의율적용_발주설계현황(2004.2.23)" xfId="14396"/>
    <cellStyle name="_종단변경구간내역(2002.7.30)_집계표,내역서_발주설계현황(2004.2.23)" xfId="14397"/>
    <cellStyle name="_종단변경구간내역(2002.7.30)_타일수량" xfId="14398"/>
    <cellStyle name="_종단변경구간내역(2002.7.30)_타일수량_내역서(당초대변경)O" xfId="14399"/>
    <cellStyle name="_종단변경구간내역(2002.7.30)_타일수량_내역서(당초대변경)O_단양교집계및내역" xfId="14400"/>
    <cellStyle name="_종단변경구간내역(2002.7.30)_타일수량_내역서(당초대변경)O_단양교집계및내역_발주설계현황(2004.2.23)" xfId="14401"/>
    <cellStyle name="_종단변경구간내역(2002.7.30)_타일수량_내역서(당초대변경)O_단양교집계및내역_증수량협의율적용" xfId="14402"/>
    <cellStyle name="_종단변경구간내역(2002.7.30)_타일수량_내역서(당초대변경)O_단양교집계및내역_증수량협의율적용_발주설계현황(2004.2.23)" xfId="14403"/>
    <cellStyle name="_종단변경구간내역(2002.7.30)_타일수량_내역서(당초대변경)O_발주설계현황(2004.2.23)" xfId="14404"/>
    <cellStyle name="_종단변경구간내역(2002.7.30)_타일수량_발주설계현황(2004.2.23)" xfId="14405"/>
    <cellStyle name="_종단변경구간내역(2002.7.30)_타일수량_집계표,내역서" xfId="14406"/>
    <cellStyle name="_종단변경구간내역(2002.7.30)_타일수량_집계표,내역서_단양교집계및내역" xfId="14407"/>
    <cellStyle name="_종단변경구간내역(2002.7.30)_타일수량_집계표,내역서_단양교집계및내역_발주설계현황(2004.2.23)" xfId="14408"/>
    <cellStyle name="_종단변경구간내역(2002.7.30)_타일수량_집계표,내역서_단양교집계및내역_증수량협의율적용" xfId="14409"/>
    <cellStyle name="_종단변경구간내역(2002.7.30)_타일수량_집계표,내역서_단양교집계및내역_증수량협의율적용_발주설계현황(2004.2.23)" xfId="14410"/>
    <cellStyle name="_종단변경구간내역(2002.7.30)_타일수량_집계표,내역서_발주설계현황(2004.2.23)" xfId="14411"/>
    <cellStyle name="_주간공정회의(04년06월-2공구)(1)" xfId="14412"/>
    <cellStyle name="_주간공정회의(5공구,04년8월10)(1)" xfId="14413"/>
    <cellStyle name="_주자재집계표(전체)" xfId="14414"/>
    <cellStyle name="_주철관1(1)" xfId="14415"/>
    <cellStyle name="_주철관1(1)_견적대비(주철관)" xfId="14416"/>
    <cellStyle name="_주철관1(1)_견적대비(주철관자재)" xfId="14417"/>
    <cellStyle name="_죽촌수량" xfId="14418"/>
    <cellStyle name="_준공예산서(최종2)" xfId="14419"/>
    <cellStyle name="_중계펌프장" xfId="14420"/>
    <cellStyle name="_중림내역표지" xfId="14421"/>
    <cellStyle name="_중분대와이어메쉬보강여건보고1" xfId="14422"/>
    <cellStyle name="_중앙선5(투찰72%)" xfId="14423"/>
    <cellStyle name="_중앙선8공구부대내역" xfId="14424"/>
    <cellStyle name="_중앙선8공구부대내역_1차분 내역서" xfId="14425"/>
    <cellStyle name="_중앙선8공구부대내역_1차분 내역서 by me" xfId="14426"/>
    <cellStyle name="_중앙선8공구부대내역_1차분 내역서 by me_5공구 설계변경 내역서(20040428)" xfId="14427"/>
    <cellStyle name="_중앙선8공구부대내역_1차분 내역서 Check 용" xfId="14428"/>
    <cellStyle name="_중앙선8공구부대내역_1차분 내역서 Check 용_5공구 설계변경 내역서(20040428)" xfId="14429"/>
    <cellStyle name="_중앙선8공구부대내역_1차분 내역서_5공구 설계변경 내역서(20040428)" xfId="14430"/>
    <cellStyle name="_중앙선8공구부대내역_입찰내역서(5공구)" xfId="14431"/>
    <cellStyle name="_중앙선8공구부대내역_입찰내역서(5공구)_5공구 설계변경 내역서(20040428)" xfId="14432"/>
    <cellStyle name="_중앙선전차선내역(r.1)" xfId="14433"/>
    <cellStyle name="_중역업무구분(2004-1)" xfId="14434"/>
    <cellStyle name="_증감분석양식" xfId="14435"/>
    <cellStyle name="_지장물 철거(2차)" xfId="14436"/>
    <cellStyle name="_지장물 철거(녹양)" xfId="14437"/>
    <cellStyle name="_지장물 철거공사" xfId="14438"/>
    <cellStyle name="_지장물 철거공사(판교)" xfId="14439"/>
    <cellStyle name="_지장물 철거공사0304" xfId="14440"/>
    <cellStyle name="_지장물(폐기물)" xfId="14441"/>
    <cellStyle name="_지장물철거1차" xfId="14442"/>
    <cellStyle name="_지장물철거공사1104" xfId="14443"/>
    <cellStyle name="_지장물철거공사1112(완료)" xfId="14444"/>
    <cellStyle name="_지장물철거수량" xfId="14445"/>
    <cellStyle name="_지장물철거수량총괄집계(내역)" xfId="14446"/>
    <cellStyle name="_지정과제1분기실적(확정990408)" xfId="14447"/>
    <cellStyle name="_지정과제1분기실적(확정990408)_1" xfId="14448"/>
    <cellStyle name="_지정과제2차심의list" xfId="14449"/>
    <cellStyle name="_지정과제2차심의list_1" xfId="14450"/>
    <cellStyle name="_지정과제2차심의list_2" xfId="14451"/>
    <cellStyle name="_지정과제2차심의결과" xfId="14452"/>
    <cellStyle name="_지정과제2차심의결과(금액조정후최종)" xfId="14453"/>
    <cellStyle name="_지정과제2차심의결과(금액조정후최종)_1" xfId="14454"/>
    <cellStyle name="_지정과제2차심의결과(금액조정후최종)_1_경영개선실적보고(전주공장)" xfId="14455"/>
    <cellStyle name="_지정과제2차심의결과(금액조정후최종)_1_별첨1_2" xfId="14456"/>
    <cellStyle name="_지정과제2차심의결과(금액조정후최종)_1_제안과제집계표(공장전체)" xfId="14457"/>
    <cellStyle name="_지정과제2차심의결과(금액조정후최종)_경영개선실적보고(전주공장)" xfId="14458"/>
    <cellStyle name="_지정과제2차심의결과(금액조정후최종)_별첨1_2" xfId="14459"/>
    <cellStyle name="_지정과제2차심의결과(금액조정후최종)_제안과제집계표(공장전체)" xfId="14460"/>
    <cellStyle name="_지정과제2차심의결과_1" xfId="14461"/>
    <cellStyle name="_지정배수로" xfId="14462"/>
    <cellStyle name="_지정배수로_1" xfId="14463"/>
    <cellStyle name="_지정배수로_1_3.구조물공(연습)" xfId="14464"/>
    <cellStyle name="_지정배수로_1_연습토공" xfId="14465"/>
    <cellStyle name="_진목-2007년시행계획서" xfId="14466"/>
    <cellStyle name="_진목-2007년시행계획서(새양식)" xfId="14467"/>
    <cellStyle name="_진입도로 가설교량외 휀스-1 050509" xfId="14468"/>
    <cellStyle name="_진입도로 설변(총괄)" xfId="14469"/>
    <cellStyle name="_진입도로 설변(총괄)-2" xfId="14470"/>
    <cellStyle name="_진주시음악분수총괄모음" xfId="14471"/>
    <cellStyle name="_진주시음악분수총괄모음(18억-0922)" xfId="14472"/>
    <cellStyle name="_집계및내역(당초,변경)X" xfId="14473"/>
    <cellStyle name="_집계및내역11" xfId="14474"/>
    <cellStyle name="_집계표,내역서" xfId="14475"/>
    <cellStyle name="_집계표,내역서_단양교집계및내역" xfId="14476"/>
    <cellStyle name="_집계표,내역서_단양교집계및내역_발주설계현황(2004.2.23)" xfId="14477"/>
    <cellStyle name="_집계표,내역서_단양교집계및내역_증수량협의율적용" xfId="14478"/>
    <cellStyle name="_집계표,내역서_단양교집계및내역_증수량협의율적용_발주설계현황(2004.2.23)" xfId="14479"/>
    <cellStyle name="_집계표,내역서_발주설계현황(2004.2.23)" xfId="14480"/>
    <cellStyle name="_집중관리(981231)" xfId="14481"/>
    <cellStyle name="_집중관리(981231)_1" xfId="14482"/>
    <cellStyle name="_집중관리(지정과제및 양식)" xfId="14483"/>
    <cellStyle name="_집중관리(지정과제및 양식)_1" xfId="14484"/>
    <cellStyle name="_집행갑지 " xfId="14485"/>
    <cellStyle name="_집행갑지 _(#145~#161)" xfId="14486"/>
    <cellStyle name="_집행갑지 _★이화-삼계도급실행(2003.04.11)" xfId="14487"/>
    <cellStyle name="_집행갑지 _★이화-삼계도급실행(2003.04.11)_활주로 도급내역" xfId="14488"/>
    <cellStyle name="_집행갑지 _1. 1차발주 설계설명서(설변)" xfId="14489"/>
    <cellStyle name="_집행갑지 _1. 1차발주 설계설명서(설변)_1" xfId="14490"/>
    <cellStyle name="_집행갑지 _1. 1차발주 설계설명서(설변)_1. 1차발주 설계설명서(설변)" xfId="14491"/>
    <cellStyle name="_집행갑지 _1. 1차발주 설계설명서(설변)_1. 1차발주 설계설명서(설변)_2007년도말정산서" xfId="14492"/>
    <cellStyle name="_집행갑지 _1. 1차발주 설계설명서(설변)_1. 1차발주 설계설명서(설변)_2007시행계획변경 및 연도알(3차)" xfId="14493"/>
    <cellStyle name="_집행갑지 _1. 1차발주 설계설명서(설변)_1. 1차발주 설계설명서(설변)_연도말정산서-2007년도(1)" xfId="14494"/>
    <cellStyle name="_집행갑지 _1. 1차발주 설계설명서(설변)_1. 1차발주 설계설명서(설변)_정산설명서" xfId="14495"/>
    <cellStyle name="_집행갑지 _1. 1차발주 설계설명서(설변)_1. 1차발주 설계설명서(설변)_진목-2007년시행계획서" xfId="14496"/>
    <cellStyle name="_집행갑지 _1. 1차발주 설계설명서(설변)_1. 1차발주 설계설명서(설변)_진목-2007년시행계획서(새양식)" xfId="14497"/>
    <cellStyle name="_집행갑지 _1. 1차발주 설계설명서(설변)_1. 1차발주 설계설명서(설변)_최종-2007년시행계획변경서" xfId="14498"/>
    <cellStyle name="_집행갑지 _1. 1차발주 설계설명서(설변)_1. 1차발주 설계설명서(설변)_최종-2007년시행계획변경서(샘플)" xfId="14499"/>
    <cellStyle name="_집행갑지 _1. 1차발주 설계설명서(설변)_1. 1차발주 설계설명서(설변)_최종-2007년시행계획변경서진행둥" xfId="14500"/>
    <cellStyle name="_집행갑지 _1. 1차발주 설계설명서(설변)_1_2007년도말정산서" xfId="14501"/>
    <cellStyle name="_집행갑지 _1. 1차발주 설계설명서(설변)_1_2007시행계획변경 및 연도알(3차)" xfId="14502"/>
    <cellStyle name="_집행갑지 _1. 1차발주 설계설명서(설변)_1_연도말정산서-2007년도(1)" xfId="14503"/>
    <cellStyle name="_집행갑지 _1. 1차발주 설계설명서(설변)_1_정산설명서" xfId="14504"/>
    <cellStyle name="_집행갑지 _1. 1차발주 설계설명서(설변)_1_진목-2007년시행계획서" xfId="14505"/>
    <cellStyle name="_집행갑지 _1. 1차발주 설계설명서(설변)_1_진목-2007년시행계획서(새양식)" xfId="14506"/>
    <cellStyle name="_집행갑지 _1. 1차발주 설계설명서(설변)_1_최종-2007년시행계획변경서" xfId="14507"/>
    <cellStyle name="_집행갑지 _1. 1차발주 설계설명서(설변)_1_최종-2007년시행계획변경서(샘플)" xfId="14508"/>
    <cellStyle name="_집행갑지 _1. 1차발주 설계설명서(설변)_1_최종-2007년시행계획변경서진행둥" xfId="14509"/>
    <cellStyle name="_집행갑지 _1. 1차발주 설계설명서(설변)_2007년도말정산서" xfId="14510"/>
    <cellStyle name="_집행갑지 _1. 1차발주 설계설명서(설변)_2007시행계획변경 및 연도알(3차)" xfId="14511"/>
    <cellStyle name="_집행갑지 _1. 1차발주 설계설명서(설변)_연도말정산서-2007년도(1)" xfId="14512"/>
    <cellStyle name="_집행갑지 _1. 1차발주 설계설명서(설변)_정산설명서" xfId="14513"/>
    <cellStyle name="_집행갑지 _1. 1차발주 설계설명서(설변)_진목-2007년시행계획서" xfId="14514"/>
    <cellStyle name="_집행갑지 _1. 1차발주 설계설명서(설변)_진목-2007년시행계획서(새양식)" xfId="14515"/>
    <cellStyle name="_집행갑지 _1. 1차발주 설계설명서(설변)_최종-2007년시행계획변경서" xfId="14516"/>
    <cellStyle name="_집행갑지 _1. 1차발주 설계설명서(설변)_최종-2007년시행계획변경서(샘플)" xfId="14517"/>
    <cellStyle name="_집행갑지 _1. 1차발주 설계설명서(설변)_최종-2007년시행계획변경서진행둥" xfId="14518"/>
    <cellStyle name="_집행갑지 _1.공문" xfId="14519"/>
    <cellStyle name="_집행갑지 _1.공문_(#145~#161)" xfId="14520"/>
    <cellStyle name="_집행갑지 _1.공문_3.단가산출" xfId="14521"/>
    <cellStyle name="_집행갑지 _1.공문_3.단가산출(R)" xfId="14522"/>
    <cellStyle name="_집행갑지 _1.공문_3.단가산출(R)_3.단가산출" xfId="14523"/>
    <cellStyle name="_집행갑지 _1.공문_3.단가산출(R)_3.단가산출_3.단가산출" xfId="14524"/>
    <cellStyle name="_집행갑지 _1.공문_3.단가산출서" xfId="14525"/>
    <cellStyle name="_집행갑지 _1.공문_4.단가산출" xfId="14526"/>
    <cellStyle name="_집행갑지 _1.공문_관정단가산출(보완)" xfId="14527"/>
    <cellStyle name="_집행갑지 _1.공문_관정단가산출(보완) (version 1)" xfId="14528"/>
    <cellStyle name="_집행갑지 _1.공문_관정단가산출(보완) (version 1) (version 1)" xfId="14529"/>
    <cellStyle name="_집행갑지 _1.공문_관정단가산출(보완)R" xfId="14530"/>
    <cellStyle name="_집행갑지 _1.천공후항타여건보고(변경050425)" xfId="14531"/>
    <cellStyle name="_집행갑지 _1.천공후항타여건보고(변경050425)_(#145~#161)" xfId="14532"/>
    <cellStyle name="_집행갑지 _1.천공후항타여건보고(변경050425)_3.단가산출" xfId="14533"/>
    <cellStyle name="_집행갑지 _1.천공후항타여건보고(변경050425)_3.단가산출(R)" xfId="14534"/>
    <cellStyle name="_집행갑지 _1.천공후항타여건보고(변경050425)_3.단가산출(R)_3.단가산출" xfId="14535"/>
    <cellStyle name="_집행갑지 _1.천공후항타여건보고(변경050425)_3.단가산출(R)_3.단가산출_3.단가산출" xfId="14536"/>
    <cellStyle name="_집행갑지 _1.천공후항타여건보고(변경050425)_3.단가산출서" xfId="14537"/>
    <cellStyle name="_집행갑지 _1.천공후항타여건보고(변경050425)_4.단가산출" xfId="14538"/>
    <cellStyle name="_집행갑지 _1.천공후항타여건보고(변경050425)_관정단가산출(보완)" xfId="14539"/>
    <cellStyle name="_집행갑지 _1.천공후항타여건보고(변경050425)_관정단가산출(보완) (version 1)" xfId="14540"/>
    <cellStyle name="_집행갑지 _1.천공후항타여건보고(변경050425)_관정단가산출(보완) (version 1) (version 1)" xfId="14541"/>
    <cellStyle name="_집행갑지 _1.천공후항타여건보고(변경050425)_관정단가산출(보완)R" xfId="14542"/>
    <cellStyle name="_집행갑지 _1차분 내역서" xfId="14543"/>
    <cellStyle name="_집행갑지 _1차분 내역서 by me" xfId="14544"/>
    <cellStyle name="_집행갑지 _1차분 내역서 by me_5공구 설계변경 내역서(20040428)" xfId="14545"/>
    <cellStyle name="_집행갑지 _1차분 내역서 Check 용" xfId="14546"/>
    <cellStyle name="_집행갑지 _1차분 내역서 Check 용_5공구 설계변경 내역서(20040428)" xfId="14547"/>
    <cellStyle name="_집행갑지 _1차분 내역서_5공구 설계변경 내역서(20040428)" xfId="14548"/>
    <cellStyle name="_집행갑지 _1차분착공계" xfId="14549"/>
    <cellStyle name="_집행갑지 _2002.12 변경 설계서" xfId="14550"/>
    <cellStyle name="_집행갑지 _2002.12 변경 설계서_기성5차1회" xfId="14551"/>
    <cellStyle name="_집행갑지 _2002.12 변경 설계서_실정보고(삼정교터파기검측)변경2" xfId="14552"/>
    <cellStyle name="_집행갑지 _2002.12 변경 설계서_실정보고(삼정교터파기검측)변경2_기성5차1회" xfId="14553"/>
    <cellStyle name="_집행갑지 _2002년1차 변경내역서(전체 )" xfId="14554"/>
    <cellStyle name="_집행갑지 _2002년1차 변경내역서(전체 )_기성5차1회" xfId="14555"/>
    <cellStyle name="_집행갑지 _2002년1차 변경내역서(전체 )_실정보고(삼정교터파기검측)변경2" xfId="14556"/>
    <cellStyle name="_집행갑지 _2002년1차 변경내역서(전체 )_실정보고(삼정교터파기검측)변경2_기성5차1회" xfId="14557"/>
    <cellStyle name="_집행갑지 _2003년실행양식" xfId="14558"/>
    <cellStyle name="_집행갑지 _2003년실행양식_2004년실행-제천도담(검토중)" xfId="14559"/>
    <cellStyle name="_집행갑지 _2003년실행양식_2004년실행-제천도담(검토중)_2004년실행-제천도담(승인)" xfId="14560"/>
    <cellStyle name="_집행갑지 _2003년실행양식_2004년실행-제천도담(검토중)_2004년실행-제천도담(승인)_잔여실행" xfId="14561"/>
    <cellStyle name="_집행갑지 _2003년실행양식_2004년실행-제천도담(검토중)_2005년실행" xfId="14562"/>
    <cellStyle name="_집행갑지 _2003년실행양식_2004년실행-제천도담(검토중)_2005년실행_잔여실행" xfId="14563"/>
    <cellStyle name="_집행갑지 _2003년실행양식_2004년실행-제천도담(검토중)_잔여실행" xfId="14564"/>
    <cellStyle name="_집행갑지 _2003년실행양식_잔여실행" xfId="14565"/>
    <cellStyle name="_집행갑지 _2003년실행양식_제천-도담" xfId="14566"/>
    <cellStyle name="_집행갑지 _2003년실행양식_제천-도담_2004년실행-제천도담(검토중)" xfId="14567"/>
    <cellStyle name="_집행갑지 _2003년실행양식_제천-도담_2004년실행-제천도담(검토중)_2004년실행-제천도담(승인)" xfId="14568"/>
    <cellStyle name="_집행갑지 _2003년실행양식_제천-도담_2004년실행-제천도담(검토중)_2004년실행-제천도담(승인)_잔여실행" xfId="14569"/>
    <cellStyle name="_집행갑지 _2003년실행양식_제천-도담_2004년실행-제천도담(검토중)_2005년실행" xfId="14570"/>
    <cellStyle name="_집행갑지 _2003년실행양식_제천-도담_2004년실행-제천도담(검토중)_2005년실행_잔여실행" xfId="14571"/>
    <cellStyle name="_집행갑지 _2003년실행양식_제천-도담_2004년실행-제천도담(검토중)_잔여실행" xfId="14572"/>
    <cellStyle name="_집행갑지 _2003년실행양식_제천-도담_단가산출서" xfId="14573"/>
    <cellStyle name="_집행갑지 _2003년실행양식_제천-도담_단가산출서_2004년실행-제천도담(검토중)" xfId="14574"/>
    <cellStyle name="_집행갑지 _2003년실행양식_제천-도담_단가산출서_2004년실행-제천도담(검토중)_2004년실행-제천도담(승인)" xfId="14575"/>
    <cellStyle name="_집행갑지 _2003년실행양식_제천-도담_단가산출서_2004년실행-제천도담(검토중)_2004년실행-제천도담(승인)_잔여실행" xfId="14576"/>
    <cellStyle name="_집행갑지 _2003년실행양식_제천-도담_단가산출서_2004년실행-제천도담(검토중)_2005년실행" xfId="14577"/>
    <cellStyle name="_집행갑지 _2003년실행양식_제천-도담_단가산출서_2004년실행-제천도담(검토중)_2005년실행_잔여실행" xfId="14578"/>
    <cellStyle name="_집행갑지 _2003년실행양식_제천-도담_단가산출서_2004년실행-제천도담(검토중)_잔여실행" xfId="14579"/>
    <cellStyle name="_집행갑지 _2003년실행양식_제천-도담_단가산출서_잔여실행" xfId="14580"/>
    <cellStyle name="_집행갑지 _2003년실행양식_제천-도담_잔여실행" xfId="14581"/>
    <cellStyle name="_집행갑지 _2003년실행양식_제천-도담_제천-도담" xfId="14582"/>
    <cellStyle name="_집행갑지 _2003년실행양식_제천-도담_제천-도담_2004년실행-제천도담(검토중)" xfId="14583"/>
    <cellStyle name="_집행갑지 _2003년실행양식_제천-도담_제천-도담_2004년실행-제천도담(검토중)_2004년실행-제천도담(승인)" xfId="14584"/>
    <cellStyle name="_집행갑지 _2003년실행양식_제천-도담_제천-도담_2004년실행-제천도담(검토중)_2004년실행-제천도담(승인)_잔여실행" xfId="14585"/>
    <cellStyle name="_집행갑지 _2003년실행양식_제천-도담_제천-도담_2004년실행-제천도담(검토중)_2005년실행" xfId="14586"/>
    <cellStyle name="_집행갑지 _2003년실행양식_제천-도담_제천-도담_2004년실행-제천도담(검토중)_2005년실행_잔여실행" xfId="14587"/>
    <cellStyle name="_집행갑지 _2003년실행양식_제천-도담_제천-도담_2004년실행-제천도담(검토중)_잔여실행" xfId="14588"/>
    <cellStyle name="_집행갑지 _2003년실행양식_제천-도담_제천-도담_잔여실행" xfId="14589"/>
    <cellStyle name="_집행갑지 _2003년실행양식_제천-도담_현장개설보고서(제천-도담)" xfId="14590"/>
    <cellStyle name="_집행갑지 _2003년실행양식_제천-도담_현장개설보고서(제천-도담)_2004년실행-제천도담(검토중)" xfId="14591"/>
    <cellStyle name="_집행갑지 _2003년실행양식_제천-도담_현장개설보고서(제천-도담)_2004년실행-제천도담(검토중)_2004년실행-제천도담(승인)" xfId="14592"/>
    <cellStyle name="_집행갑지 _2003년실행양식_제천-도담_현장개설보고서(제천-도담)_2004년실행-제천도담(검토중)_2004년실행-제천도담(승인)_잔여실행" xfId="14593"/>
    <cellStyle name="_집행갑지 _2003년실행양식_제천-도담_현장개설보고서(제천-도담)_2004년실행-제천도담(검토중)_2005년실행" xfId="14594"/>
    <cellStyle name="_집행갑지 _2003년실행양식_제천-도담_현장개설보고서(제천-도담)_2004년실행-제천도담(검토중)_2005년실행_잔여실행" xfId="14595"/>
    <cellStyle name="_집행갑지 _2003년실행양식_제천-도담_현장개설보고서(제천-도담)_2004년실행-제천도담(검토중)_잔여실행" xfId="14596"/>
    <cellStyle name="_집행갑지 _2003년실행양식_제천-도담_현장개설보고서(제천-도담)_잔여실행" xfId="14597"/>
    <cellStyle name="_집행갑지 _2004년실행-제천도담(검토중)" xfId="14598"/>
    <cellStyle name="_집행갑지 _2004년실행-제천도담(검토중)_2004년실행-제천도담(승인)" xfId="14599"/>
    <cellStyle name="_집행갑지 _2004년실행-제천도담(검토중)_2004년실행-제천도담(승인)_잔여실행" xfId="14600"/>
    <cellStyle name="_집행갑지 _2004년실행-제천도담(검토중)_2005년실행" xfId="14601"/>
    <cellStyle name="_집행갑지 _2004년실행-제천도담(검토중)_2005년실행_잔여실행" xfId="14602"/>
    <cellStyle name="_집행갑지 _2004년실행-제천도담(검토중)_잔여실행" xfId="14603"/>
    <cellStyle name="_집행갑지 _2007년도말정산서" xfId="14604"/>
    <cellStyle name="_집행갑지 _2007시행계획변경 및 연도알(3차)" xfId="14605"/>
    <cellStyle name="_집행갑지 _2차발주내역서" xfId="14606"/>
    <cellStyle name="_집행갑지 _2차발주내역서_기성5차1회" xfId="14607"/>
    <cellStyle name="_집행갑지 _2차발주설계" xfId="14608"/>
    <cellStyle name="_집행갑지 _2차발주설계_기성5차1회" xfId="14609"/>
    <cellStyle name="_집행갑지 _3.단가산출" xfId="14610"/>
    <cellStyle name="_집행갑지 _3.단가산출(R)" xfId="14611"/>
    <cellStyle name="_집행갑지 _3.단가산출(R)_3.단가산출" xfId="14612"/>
    <cellStyle name="_집행갑지 _3.단가산출(R)_3.단가산출_3.단가산출" xfId="14613"/>
    <cellStyle name="_집행갑지 _3.단가산출서" xfId="14614"/>
    <cellStyle name="_집행갑지 _4.단가산출" xfId="14615"/>
    <cellStyle name="_집행갑지 _ES적용내역서" xfId="14616"/>
    <cellStyle name="_집행갑지 _ES적용내역서_기성5차1회" xfId="14617"/>
    <cellStyle name="_집행갑지 _가시설실정보고" xfId="14618"/>
    <cellStyle name="_집행갑지 _가시설실정보고_(#145~#161)" xfId="14619"/>
    <cellStyle name="_집행갑지 _가시설실정보고_3.단가산출" xfId="14620"/>
    <cellStyle name="_집행갑지 _가시설실정보고_3.단가산출(R)" xfId="14621"/>
    <cellStyle name="_집행갑지 _가시설실정보고_3.단가산출(R)_3.단가산출" xfId="14622"/>
    <cellStyle name="_집행갑지 _가시설실정보고_3.단가산출(R)_3.단가산출_3.단가산출" xfId="14623"/>
    <cellStyle name="_집행갑지 _가시설실정보고_3.단가산출서" xfId="14624"/>
    <cellStyle name="_집행갑지 _가시설실정보고_4.단가산출" xfId="14625"/>
    <cellStyle name="_집행갑지 _가시설실정보고_관정단가산출(보완)" xfId="14626"/>
    <cellStyle name="_집행갑지 _가시설실정보고_관정단가산출(보완) (version 1)" xfId="14627"/>
    <cellStyle name="_집행갑지 _가시설실정보고_관정단가산출(보완) (version 1) (version 1)" xfId="14628"/>
    <cellStyle name="_집행갑지 _가시설실정보고_관정단가산출(보완)R" xfId="14629"/>
    <cellStyle name="_집행갑지 _감포실행내역-1" xfId="14630"/>
    <cellStyle name="_집행갑지 _감포실행내역-1_감포실행재작성(200405)-정열" xfId="14631"/>
    <cellStyle name="_집행갑지 _강매원흥착공계(계속비)" xfId="14632"/>
    <cellStyle name="_집행갑지 _경부고철11-1(실행)" xfId="14633"/>
    <cellStyle name="_집행갑지 _공문(감리단)" xfId="14634"/>
    <cellStyle name="_집행갑지 _공문(감리단)_(#145~#161)" xfId="14635"/>
    <cellStyle name="_집행갑지 _공문(감리단)_3.단가산출" xfId="14636"/>
    <cellStyle name="_집행갑지 _공문(감리단)_3.단가산출(R)" xfId="14637"/>
    <cellStyle name="_집행갑지 _공문(감리단)_3.단가산출(R)_3.단가산출" xfId="14638"/>
    <cellStyle name="_집행갑지 _공문(감리단)_3.단가산출(R)_3.단가산출_3.단가산출" xfId="14639"/>
    <cellStyle name="_집행갑지 _공문(감리단)_3.단가산출서" xfId="14640"/>
    <cellStyle name="_집행갑지 _공문(감리단)_4.단가산출" xfId="14641"/>
    <cellStyle name="_집행갑지 _공문(감리단)_관정단가산출(보완)" xfId="14642"/>
    <cellStyle name="_집행갑지 _공문(감리단)_관정단가산출(보완) (version 1)" xfId="14643"/>
    <cellStyle name="_집행갑지 _공문(감리단)_관정단가산출(보완) (version 1) (version 1)" xfId="14644"/>
    <cellStyle name="_집행갑지 _공문(감리단)_관정단가산출(보완)R" xfId="14645"/>
    <cellStyle name="_집행갑지 _공사비변경결재완료(설계변경)내역서" xfId="14646"/>
    <cellStyle name="_집행갑지 _공사비변경결재완료(설계변경)내역서_임시적출장(3.25)" xfId="14647"/>
    <cellStyle name="_집행갑지 _관급자재1차내역서" xfId="14648"/>
    <cellStyle name="_집행갑지 _관급자재1차내역서_기성5차1회" xfId="14649"/>
    <cellStyle name="_집행갑지 _관급자재1차내역서_실정보고(삼정교터파기검측)변경2" xfId="14650"/>
    <cellStyle name="_집행갑지 _관급자재1차내역서_실정보고(삼정교터파기검측)변경2_기성5차1회" xfId="14651"/>
    <cellStyle name="_집행갑지 _관급자재내역서" xfId="14652"/>
    <cellStyle name="_집행갑지 _관급자재내역서_기성5차1회" xfId="14653"/>
    <cellStyle name="_집행갑지 _관급자재내역서_실정보고(삼정교터파기검측)변경2" xfId="14654"/>
    <cellStyle name="_집행갑지 _관급자재내역서_실정보고(삼정교터파기검측)변경2_기성5차1회" xfId="14655"/>
    <cellStyle name="_집행갑지 _관급자재전체1차장래내역서" xfId="14656"/>
    <cellStyle name="_집행갑지 _관급자재전체1차장래내역서_기성5차1회" xfId="14657"/>
    <cellStyle name="_집행갑지 _관급자재전체1차장래내역서_실정보고(삼정교터파기검측)변경2" xfId="14658"/>
    <cellStyle name="_집행갑지 _관급자재전체1차장래내역서_실정보고(삼정교터파기검측)변경2_기성5차1회" xfId="14659"/>
    <cellStyle name="_집행갑지 _관정단가산출(보완)" xfId="14660"/>
    <cellStyle name="_집행갑지 _관정단가산출(보완) (version 1)" xfId="14661"/>
    <cellStyle name="_집행갑지 _관정단가산출(보완) (version 1) (version 1)" xfId="14662"/>
    <cellStyle name="_집행갑지 _관정단가산출(보완)R" xfId="14663"/>
    <cellStyle name="_집행갑지 _괴산연풍2(설계공종)" xfId="14664"/>
    <cellStyle name="_집행갑지 _괴산연풍2(설계공종)_활주로 도급내역" xfId="14665"/>
    <cellStyle name="_집행갑지 _구룡포1" xfId="14666"/>
    <cellStyle name="_집행갑지 _구룡포1_반곡~개야간" xfId="14667"/>
    <cellStyle name="_집행갑지 _구룡포1차내역서" xfId="14668"/>
    <cellStyle name="_집행갑지 _구룡포1차내역서_기성5차1회" xfId="14669"/>
    <cellStyle name="_집행갑지 _구조물공(산말교,용수천교)" xfId="14670"/>
    <cellStyle name="_집행갑지 _구조물공(산말교,용수천교)_설계변경승인요청(노은택지중복수량공제)" xfId="14671"/>
    <cellStyle name="_집행갑지 _기본단가" xfId="14672"/>
    <cellStyle name="_집행갑지 _기본단가_활주로 도급내역" xfId="14673"/>
    <cellStyle name="_집행갑지 _기성5차1회" xfId="14674"/>
    <cellStyle name="_집행갑지 _김천영동5공구실행" xfId="14675"/>
    <cellStyle name="_집행갑지 _남한산성내역서1227" xfId="14676"/>
    <cellStyle name="_집행갑지 _단가산출서" xfId="14677"/>
    <cellStyle name="_집행갑지 _단가산출서_2004년실행-제천도담(검토중)" xfId="14678"/>
    <cellStyle name="_집행갑지 _단가산출서_2004년실행-제천도담(검토중)_2004년실행-제천도담(승인)" xfId="14679"/>
    <cellStyle name="_집행갑지 _단가산출서_2004년실행-제천도담(검토중)_2004년실행-제천도담(승인)_잔여실행" xfId="14680"/>
    <cellStyle name="_집행갑지 _단가산출서_2004년실행-제천도담(검토중)_2005년실행" xfId="14681"/>
    <cellStyle name="_집행갑지 _단가산출서_2004년실행-제천도담(검토중)_2005년실행_잔여실행" xfId="14682"/>
    <cellStyle name="_집행갑지 _단가산출서_2004년실행-제천도담(검토중)_잔여실행" xfId="14683"/>
    <cellStyle name="_집행갑지 _단가산출서_잔여실행" xfId="14684"/>
    <cellStyle name="_집행갑지 _당진대전-5 설투견" xfId="14685"/>
    <cellStyle name="_집행갑지 _당진대전-5 설투견_(#145~#161)" xfId="14686"/>
    <cellStyle name="_집행갑지 _당진대전-5 설투견_1.공문" xfId="14687"/>
    <cellStyle name="_집행갑지 _당진대전-5 설투견_1.공문_(#145~#161)" xfId="14688"/>
    <cellStyle name="_집행갑지 _당진대전-5 설투견_1.공문_3.단가산출" xfId="14689"/>
    <cellStyle name="_집행갑지 _당진대전-5 설투견_1.공문_3.단가산출(R)" xfId="14690"/>
    <cellStyle name="_집행갑지 _당진대전-5 설투견_1.공문_3.단가산출(R)_3.단가산출" xfId="14691"/>
    <cellStyle name="_집행갑지 _당진대전-5 설투견_1.공문_3.단가산출(R)_3.단가산출_3.단가산출" xfId="14692"/>
    <cellStyle name="_집행갑지 _당진대전-5 설투견_1.공문_3.단가산출서" xfId="14693"/>
    <cellStyle name="_집행갑지 _당진대전-5 설투견_1.공문_4.단가산출" xfId="14694"/>
    <cellStyle name="_집행갑지 _당진대전-5 설투견_1.공문_관정단가산출(보완)" xfId="14695"/>
    <cellStyle name="_집행갑지 _당진대전-5 설투견_1.공문_관정단가산출(보완) (version 1)" xfId="14696"/>
    <cellStyle name="_집행갑지 _당진대전-5 설투견_1.공문_관정단가산출(보완) (version 1) (version 1)" xfId="14697"/>
    <cellStyle name="_집행갑지 _당진대전-5 설투견_1.공문_관정단가산출(보완)R" xfId="14698"/>
    <cellStyle name="_집행갑지 _당진대전-5 설투견_1.천공후항타여건보고(변경050425)" xfId="14699"/>
    <cellStyle name="_집행갑지 _당진대전-5 설투견_1.천공후항타여건보고(변경050425)_(#145~#161)" xfId="14700"/>
    <cellStyle name="_집행갑지 _당진대전-5 설투견_1.천공후항타여건보고(변경050425)_3.단가산출" xfId="14701"/>
    <cellStyle name="_집행갑지 _당진대전-5 설투견_1.천공후항타여건보고(변경050425)_3.단가산출(R)" xfId="14702"/>
    <cellStyle name="_집행갑지 _당진대전-5 설투견_1.천공후항타여건보고(변경050425)_3.단가산출(R)_3.단가산출" xfId="14703"/>
    <cellStyle name="_집행갑지 _당진대전-5 설투견_1.천공후항타여건보고(변경050425)_3.단가산출(R)_3.단가산출_3.단가산출" xfId="14704"/>
    <cellStyle name="_집행갑지 _당진대전-5 설투견_1.천공후항타여건보고(변경050425)_3.단가산출서" xfId="14705"/>
    <cellStyle name="_집행갑지 _당진대전-5 설투견_1.천공후항타여건보고(변경050425)_4.단가산출" xfId="14706"/>
    <cellStyle name="_집행갑지 _당진대전-5 설투견_1.천공후항타여건보고(변경050425)_관정단가산출(보완)" xfId="14707"/>
    <cellStyle name="_집행갑지 _당진대전-5 설투견_1.천공후항타여건보고(변경050425)_관정단가산출(보완) (version 1)" xfId="14708"/>
    <cellStyle name="_집행갑지 _당진대전-5 설투견_1.천공후항타여건보고(변경050425)_관정단가산출(보완) (version 1) (version 1)" xfId="14709"/>
    <cellStyle name="_집행갑지 _당진대전-5 설투견_1.천공후항타여건보고(변경050425)_관정단가산출(보완)R" xfId="14710"/>
    <cellStyle name="_집행갑지 _당진대전-5 설투견_3.단가산출" xfId="14711"/>
    <cellStyle name="_집행갑지 _당진대전-5 설투견_3.단가산출(R)" xfId="14712"/>
    <cellStyle name="_집행갑지 _당진대전-5 설투견_3.단가산출(R)_3.단가산출" xfId="14713"/>
    <cellStyle name="_집행갑지 _당진대전-5 설투견_3.단가산출(R)_3.단가산출_3.단가산출" xfId="14714"/>
    <cellStyle name="_집행갑지 _당진대전-5 설투견_3.단가산출서" xfId="14715"/>
    <cellStyle name="_집행갑지 _당진대전-5 설투견_4.단가산출" xfId="14716"/>
    <cellStyle name="_집행갑지 _당진대전-5 설투견_가시설실정보고" xfId="14717"/>
    <cellStyle name="_집행갑지 _당진대전-5 설투견_가시설실정보고_(#145~#161)" xfId="14718"/>
    <cellStyle name="_집행갑지 _당진대전-5 설투견_가시설실정보고_3.단가산출" xfId="14719"/>
    <cellStyle name="_집행갑지 _당진대전-5 설투견_가시설실정보고_3.단가산출(R)" xfId="14720"/>
    <cellStyle name="_집행갑지 _당진대전-5 설투견_가시설실정보고_3.단가산출(R)_3.단가산출" xfId="14721"/>
    <cellStyle name="_집행갑지 _당진대전-5 설투견_가시설실정보고_3.단가산출(R)_3.단가산출_3.단가산출" xfId="14722"/>
    <cellStyle name="_집행갑지 _당진대전-5 설투견_가시설실정보고_3.단가산출서" xfId="14723"/>
    <cellStyle name="_집행갑지 _당진대전-5 설투견_가시설실정보고_4.단가산출" xfId="14724"/>
    <cellStyle name="_집행갑지 _당진대전-5 설투견_가시설실정보고_관정단가산출(보완)" xfId="14725"/>
    <cellStyle name="_집행갑지 _당진대전-5 설투견_가시설실정보고_관정단가산출(보완) (version 1)" xfId="14726"/>
    <cellStyle name="_집행갑지 _당진대전-5 설투견_가시설실정보고_관정단가산출(보완) (version 1) (version 1)" xfId="14727"/>
    <cellStyle name="_집행갑지 _당진대전-5 설투견_가시설실정보고_관정단가산출(보완)R" xfId="14728"/>
    <cellStyle name="_집행갑지 _당진대전-5 설투견_공문(감리단)" xfId="14729"/>
    <cellStyle name="_집행갑지 _당진대전-5 설투견_공문(감리단)_(#145~#161)" xfId="14730"/>
    <cellStyle name="_집행갑지 _당진대전-5 설투견_공문(감리단)_3.단가산출" xfId="14731"/>
    <cellStyle name="_집행갑지 _당진대전-5 설투견_공문(감리단)_3.단가산출(R)" xfId="14732"/>
    <cellStyle name="_집행갑지 _당진대전-5 설투견_공문(감리단)_3.단가산출(R)_3.단가산출" xfId="14733"/>
    <cellStyle name="_집행갑지 _당진대전-5 설투견_공문(감리단)_3.단가산출(R)_3.단가산출_3.단가산출" xfId="14734"/>
    <cellStyle name="_집행갑지 _당진대전-5 설투견_공문(감리단)_3.단가산출서" xfId="14735"/>
    <cellStyle name="_집행갑지 _당진대전-5 설투견_공문(감리단)_4.단가산출" xfId="14736"/>
    <cellStyle name="_집행갑지 _당진대전-5 설투견_공문(감리단)_관정단가산출(보완)" xfId="14737"/>
    <cellStyle name="_집행갑지 _당진대전-5 설투견_공문(감리단)_관정단가산출(보완) (version 1)" xfId="14738"/>
    <cellStyle name="_집행갑지 _당진대전-5 설투견_공문(감리단)_관정단가산출(보완) (version 1) (version 1)" xfId="14739"/>
    <cellStyle name="_집행갑지 _당진대전-5 설투견_공문(감리단)_관정단가산출(보완)R" xfId="14740"/>
    <cellStyle name="_집행갑지 _당진대전-5 설투견_관정단가산출(보완)" xfId="14741"/>
    <cellStyle name="_집행갑지 _당진대전-5 설투견_관정단가산출(보완) (version 1)" xfId="14742"/>
    <cellStyle name="_집행갑지 _당진대전-5 설투견_관정단가산출(보완) (version 1) (version 1)" xfId="14743"/>
    <cellStyle name="_집행갑지 _당진대전-5 설투견_관정단가산출(보완)R" xfId="14744"/>
    <cellStyle name="_집행갑지 _당진대전-5 설투견_토공구조물(산하)" xfId="14745"/>
    <cellStyle name="_집행갑지 _당진대전-5 설투견_토공구조물(산하)_(#145~#161)" xfId="14746"/>
    <cellStyle name="_집행갑지 _당진대전-5 설투견_토공구조물(산하)_3.단가산출" xfId="14747"/>
    <cellStyle name="_집행갑지 _당진대전-5 설투견_토공구조물(산하)_3.단가산출(R)" xfId="14748"/>
    <cellStyle name="_집행갑지 _당진대전-5 설투견_토공구조물(산하)_3.단가산출(R)_3.단가산출" xfId="14749"/>
    <cellStyle name="_집행갑지 _당진대전-5 설투견_토공구조물(산하)_3.단가산출(R)_3.단가산출_3.단가산출" xfId="14750"/>
    <cellStyle name="_집행갑지 _당진대전-5 설투견_토공구조물(산하)_3.단가산출서" xfId="14751"/>
    <cellStyle name="_집행갑지 _당진대전-5 설투견_토공구조물(산하)_4.단가산출" xfId="14752"/>
    <cellStyle name="_집행갑지 _당진대전-5 설투견_토공구조물(산하)_관정단가산출(보완)" xfId="14753"/>
    <cellStyle name="_집행갑지 _당진대전-5 설투견_토공구조물(산하)_관정단가산출(보완) (version 1)" xfId="14754"/>
    <cellStyle name="_집행갑지 _당진대전-5 설투견_토공구조물(산하)_관정단가산출(보완) (version 1) (version 1)" xfId="14755"/>
    <cellStyle name="_집행갑지 _당진대전-5 설투견_토공구조물(산하)_관정단가산출(보완)R" xfId="14756"/>
    <cellStyle name="_집행갑지 _당초전체내역서" xfId="14757"/>
    <cellStyle name="_집행갑지 _당초전체내역서_기성5차1회" xfId="14758"/>
    <cellStyle name="_집행갑지 _당초전체내역서_실정보고(삼정교터파기검측)변경2" xfId="14759"/>
    <cellStyle name="_집행갑지 _당초전체내역서_실정보고(삼정교터파기검측)변경2_기성5차1회" xfId="14760"/>
    <cellStyle name="_집행갑지 _대치유수지수경설비-설계내역-0715" xfId="14761"/>
    <cellStyle name="_집행갑지 _대치유수지수경설비-설계내역-0715_남한산성내역서1227" xfId="14762"/>
    <cellStyle name="_집행갑지 _대치유수지수경설비-설계내역-0715_이수교차로주변친수시설-인공폭포설비" xfId="14763"/>
    <cellStyle name="_집행갑지 _대치유수지수경설비-설계내역-0715_이수교차로주변친수시설-인공폭포설비_남한산성내역서1227" xfId="14764"/>
    <cellStyle name="_집행갑지 _대치유수지수경설비-설계내역-0715_이수교차로주변친수시설-인공폭포설비-0907" xfId="14765"/>
    <cellStyle name="_집행갑지 _대치유수지수경설비-설계내역-0715_이수교차로주변친수시설-인공폭포설비-0907_남한산성내역서1227" xfId="14766"/>
    <cellStyle name="_집행갑지 _대치유수지수경설비-설계내역-2차발송-0811" xfId="14767"/>
    <cellStyle name="_집행갑지 _대치유수지수경설비-설계내역-2차발송-0811_남한산성내역서1227" xfId="14768"/>
    <cellStyle name="_집행갑지 _대치유수지수경설비-설계내역-2차발송-0811_이수교차로주변친수시설-인공폭포설비" xfId="14769"/>
    <cellStyle name="_집행갑지 _대치유수지수경설비-설계내역-2차발송-0811_이수교차로주변친수시설-인공폭포설비_남한산성내역서1227" xfId="14770"/>
    <cellStyle name="_집행갑지 _대치유수지수경설비-설계내역-2차발송-0811_이수교차로주변친수시설-인공폭포설비-0907" xfId="14771"/>
    <cellStyle name="_집행갑지 _대치유수지수경설비-설계내역-2차발송-0811_이수교차로주변친수시설-인공폭포설비-0907_남한산성내역서1227" xfId="14772"/>
    <cellStyle name="_집행갑지 _도급내역" xfId="14773"/>
    <cellStyle name="_집행갑지 _도급내역(검토)" xfId="14774"/>
    <cellStyle name="_집행갑지 _도급내역(검토)_도급내역(2차분수정)" xfId="14775"/>
    <cellStyle name="_집행갑지 _도급내역(검토)_도급내역(검토)" xfId="14776"/>
    <cellStyle name="_집행갑지 _도급내역_1.ES(전체)" xfId="14777"/>
    <cellStyle name="_집행갑지 _도급내역_2007년 공사추진계획(136억-수정-9.20)" xfId="14778"/>
    <cellStyle name="_집행갑지 _도급내역_2007년 공사추진계획(공구별)" xfId="14779"/>
    <cellStyle name="_집행갑지 _도급내역_도급내역" xfId="14780"/>
    <cellStyle name="_집행갑지 _도급내역_도급내역(1차분5억)" xfId="14781"/>
    <cellStyle name="_집행갑지 _도급내역_도급내역(2차분200억내역분개)" xfId="14782"/>
    <cellStyle name="_집행갑지 _도급내역_도급내역(2차분수정)" xfId="14783"/>
    <cellStyle name="_집행갑지 _도급내역_도급내역(검토)" xfId="14784"/>
    <cellStyle name="_집행갑지 _도급내역_도급내역(내역분개)" xfId="14785"/>
    <cellStyle name="_집행갑지 _도급내역_도급내역(내역분개)-연습" xfId="14786"/>
    <cellStyle name="_집행갑지 _도급내역_도급내역(수정070116)" xfId="14787"/>
    <cellStyle name="_집행갑지 _도급내역_도급내역_도급내역(검토)" xfId="14788"/>
    <cellStyle name="_집행갑지 _도급내역_도급내역_도급내역(검토)_도급내역(2차분수정)" xfId="14789"/>
    <cellStyle name="_집행갑지 _도급내역_도급내역_도급내역(검토)_도급내역(검토)" xfId="14790"/>
    <cellStyle name="_집행갑지 _도급내역_도급내역5억" xfId="14791"/>
    <cellStyle name="_집행갑지 _도급내역_물가변동총괄표" xfId="14792"/>
    <cellStyle name="_집행갑지 _도급내역_설계변경(전체)" xfId="14793"/>
    <cellStyle name="_집행갑지 _도급내역_설계서(전체1회)" xfId="14794"/>
    <cellStyle name="_집행갑지 _도급내역_설계서(전체2회)" xfId="14795"/>
    <cellStyle name="_집행갑지 _도급내역_신진자재" xfId="14796"/>
    <cellStyle name="_집행갑지 _도급내역_토공 구간 분개-확정" xfId="14797"/>
    <cellStyle name="_집행갑지 _도급내역_포항 영일만항 배후도로 1차계획변경(안)" xfId="14798"/>
    <cellStyle name="_집행갑지 _도급내역_포항 영일만항 배후도로(1차당초)" xfId="14799"/>
    <cellStyle name="_집행갑지 _도급내역서(1차계약분)" xfId="14800"/>
    <cellStyle name="_집행갑지 _도급내역서(1차계약분)_2003(당초변경)내역서" xfId="14801"/>
    <cellStyle name="_집행갑지 _도급내역서(1차계약분)_2차년도분(당초변경내역서)" xfId="14802"/>
    <cellStyle name="_집행갑지 _도급내역서(1차계약분)_2차분(3회변경)" xfId="14803"/>
    <cellStyle name="_집행갑지 _도급내역서(1차계약분)_경기북부2차 설계변경(전체2회 2차1회) 현황(041213)" xfId="14804"/>
    <cellStyle name="_집행갑지 _도급내역서(1차계약분)_도급내역" xfId="14805"/>
    <cellStyle name="_집행갑지 _도급내역서(1차계약분)_도급내역(당초변경)" xfId="14806"/>
    <cellStyle name="_집행갑지 _도급내역서(1차계약분)_설계변경시험횟수" xfId="14807"/>
    <cellStyle name="_집행갑지 _도급내역서(1차계약분)_시험비산출" xfId="14808"/>
    <cellStyle name="_집행갑지 _도급내역서(1차계약분)_전체(2회)ESC산출" xfId="14809"/>
    <cellStyle name="_집행갑지 _도급내역서(1차계약분)_전체(당초변경)내역서" xfId="14810"/>
    <cellStyle name="_집행갑지 _도급내역서(1차계약분)_전체(당초변경)내역서(2회)" xfId="14811"/>
    <cellStyle name="_집행갑지 _도급내역서(1차계약분)_전체분(4회변경)" xfId="14812"/>
    <cellStyle name="_집행갑지 _도급내역서(1차계약분)_전체분(5회변경)" xfId="14813"/>
    <cellStyle name="_집행갑지 _동면장안1(조사기안)" xfId="14814"/>
    <cellStyle name="_집행갑지 _동면장안1(조사기안)_감포실행재작성(200405)-정열" xfId="14815"/>
    <cellStyle name="_집행갑지 _동면장안1(조사기안)_활주로 도급내역" xfId="14816"/>
    <cellStyle name="_집행갑지 _무안광주실행(2003.03.20)" xfId="14817"/>
    <cellStyle name="_집행갑지 _무안광주실행(2003.03.20)_감포실행재작성(200405)-정열" xfId="14818"/>
    <cellStyle name="_집행갑지 _무안광주실행수정(2003.06.5)" xfId="14819"/>
    <cellStyle name="_집행갑지 _무안광주실행수정(2003.06.5)_감포실행재작성(200405)-정열" xfId="14820"/>
    <cellStyle name="_집행갑지 _무안광주실행조정(2003.04.24)" xfId="14821"/>
    <cellStyle name="_집행갑지 _무안광주실행조정(2003.04.24)_감포실행재작성(200405)-정열" xfId="14822"/>
    <cellStyle name="_집행갑지 _문산현장개설보고서" xfId="14823"/>
    <cellStyle name="_집행갑지 _문산현장개설보고서_2004년실행-제천도담(검토중)" xfId="14824"/>
    <cellStyle name="_집행갑지 _문산현장개설보고서_2004년실행-제천도담(검토중)_2004년실행-제천도담(승인)" xfId="14825"/>
    <cellStyle name="_집행갑지 _문산현장개설보고서_2004년실행-제천도담(검토중)_2004년실행-제천도담(승인)_잔여실행" xfId="14826"/>
    <cellStyle name="_집행갑지 _문산현장개설보고서_2004년실행-제천도담(검토중)_2005년실행" xfId="14827"/>
    <cellStyle name="_집행갑지 _문산현장개설보고서_2004년실행-제천도담(검토중)_2005년실행_잔여실행" xfId="14828"/>
    <cellStyle name="_집행갑지 _문산현장개설보고서_2004년실행-제천도담(검토중)_잔여실행" xfId="14829"/>
    <cellStyle name="_집행갑지 _문산현장개설보고서_잔여실행" xfId="14830"/>
    <cellStyle name="_집행갑지 _문산현장개설보고서_제천-도담" xfId="14831"/>
    <cellStyle name="_집행갑지 _문산현장개설보고서_제천-도담_2004년실행-제천도담(검토중)" xfId="14832"/>
    <cellStyle name="_집행갑지 _문산현장개설보고서_제천-도담_2004년실행-제천도담(검토중)_2004년실행-제천도담(승인)" xfId="14833"/>
    <cellStyle name="_집행갑지 _문산현장개설보고서_제천-도담_2004년실행-제천도담(검토중)_2004년실행-제천도담(승인)_잔여실행" xfId="14834"/>
    <cellStyle name="_집행갑지 _문산현장개설보고서_제천-도담_2004년실행-제천도담(검토중)_2005년실행" xfId="14835"/>
    <cellStyle name="_집행갑지 _문산현장개설보고서_제천-도담_2004년실행-제천도담(검토중)_2005년실행_잔여실행" xfId="14836"/>
    <cellStyle name="_집행갑지 _문산현장개설보고서_제천-도담_2004년실행-제천도담(검토중)_잔여실행" xfId="14837"/>
    <cellStyle name="_집행갑지 _문산현장개설보고서_제천-도담_단가산출서" xfId="14838"/>
    <cellStyle name="_집행갑지 _문산현장개설보고서_제천-도담_단가산출서_2004년실행-제천도담(검토중)" xfId="14839"/>
    <cellStyle name="_집행갑지 _문산현장개설보고서_제천-도담_단가산출서_2004년실행-제천도담(검토중)_2004년실행-제천도담(승인)" xfId="14840"/>
    <cellStyle name="_집행갑지 _문산현장개설보고서_제천-도담_단가산출서_2004년실행-제천도담(검토중)_2004년실행-제천도담(승인)_잔여실행" xfId="14841"/>
    <cellStyle name="_집행갑지 _문산현장개설보고서_제천-도담_단가산출서_2004년실행-제천도담(검토중)_2005년실행" xfId="14842"/>
    <cellStyle name="_집행갑지 _문산현장개설보고서_제천-도담_단가산출서_2004년실행-제천도담(검토중)_2005년실행_잔여실행" xfId="14843"/>
    <cellStyle name="_집행갑지 _문산현장개설보고서_제천-도담_단가산출서_2004년실행-제천도담(검토중)_잔여실행" xfId="14844"/>
    <cellStyle name="_집행갑지 _문산현장개설보고서_제천-도담_단가산출서_잔여실행" xfId="14845"/>
    <cellStyle name="_집행갑지 _문산현장개설보고서_제천-도담_잔여실행" xfId="14846"/>
    <cellStyle name="_집행갑지 _문산현장개설보고서_제천-도담_제천-도담" xfId="14847"/>
    <cellStyle name="_집행갑지 _문산현장개설보고서_제천-도담_제천-도담_2004년실행-제천도담(검토중)" xfId="14848"/>
    <cellStyle name="_집행갑지 _문산현장개설보고서_제천-도담_제천-도담_2004년실행-제천도담(검토중)_2004년실행-제천도담(승인)" xfId="14849"/>
    <cellStyle name="_집행갑지 _문산현장개설보고서_제천-도담_제천-도담_2004년실행-제천도담(검토중)_2004년실행-제천도담(승인)_잔여실행" xfId="14850"/>
    <cellStyle name="_집행갑지 _문산현장개설보고서_제천-도담_제천-도담_2004년실행-제천도담(검토중)_2005년실행" xfId="14851"/>
    <cellStyle name="_집행갑지 _문산현장개설보고서_제천-도담_제천-도담_2004년실행-제천도담(검토중)_2005년실행_잔여실행" xfId="14852"/>
    <cellStyle name="_집행갑지 _문산현장개설보고서_제천-도담_제천-도담_2004년실행-제천도담(검토중)_잔여실행" xfId="14853"/>
    <cellStyle name="_집행갑지 _문산현장개설보고서_제천-도담_제천-도담_잔여실행" xfId="14854"/>
    <cellStyle name="_집행갑지 _문산현장개설보고서_제천-도담_현장개설보고서(제천-도담)" xfId="14855"/>
    <cellStyle name="_집행갑지 _문산현장개설보고서_제천-도담_현장개설보고서(제천-도담)_2004년실행-제천도담(검토중)" xfId="14856"/>
    <cellStyle name="_집행갑지 _문산현장개설보고서_제천-도담_현장개설보고서(제천-도담)_2004년실행-제천도담(검토중)_2004년실행-제천도담(승인)" xfId="14857"/>
    <cellStyle name="_집행갑지 _문산현장개설보고서_제천-도담_현장개설보고서(제천-도담)_2004년실행-제천도담(검토중)_2004년실행-제천도담(승인)_잔여실행" xfId="14858"/>
    <cellStyle name="_집행갑지 _문산현장개설보고서_제천-도담_현장개설보고서(제천-도담)_2004년실행-제천도담(검토중)_2005년실행" xfId="14859"/>
    <cellStyle name="_집행갑지 _문산현장개설보고서_제천-도담_현장개설보고서(제천-도담)_2004년실행-제천도담(검토중)_2005년실행_잔여실행" xfId="14860"/>
    <cellStyle name="_집행갑지 _문산현장개설보고서_제천-도담_현장개설보고서(제천-도담)_2004년실행-제천도담(검토중)_잔여실행" xfId="14861"/>
    <cellStyle name="_집행갑지 _문산현장개설보고서_제천-도담_현장개설보고서(제천-도담)_잔여실행" xfId="14862"/>
    <cellStyle name="_집행갑지 _물량내역(김천)" xfId="14863"/>
    <cellStyle name="_집행갑지 _물량내역(김천)_도급내역" xfId="14864"/>
    <cellStyle name="_집행갑지 _물량내역(김천)_도급내역(검토)" xfId="14865"/>
    <cellStyle name="_집행갑지 _물량내역(김천)_도급내역(검토)_도급내역(2차분수정)" xfId="14866"/>
    <cellStyle name="_집행갑지 _물량내역(김천)_도급내역(검토)_도급내역(검토)" xfId="14867"/>
    <cellStyle name="_집행갑지 _물량내역(김천)_도급내역_1.ES(전체)" xfId="14868"/>
    <cellStyle name="_집행갑지 _물량내역(김천)_도급내역_2007년 공사추진계획(136억-수정-9.20)" xfId="14869"/>
    <cellStyle name="_집행갑지 _물량내역(김천)_도급내역_2007년 공사추진계획(공구별)" xfId="14870"/>
    <cellStyle name="_집행갑지 _물량내역(김천)_도급내역_도급내역" xfId="14871"/>
    <cellStyle name="_집행갑지 _물량내역(김천)_도급내역_도급내역(1차분5억)" xfId="14872"/>
    <cellStyle name="_집행갑지 _물량내역(김천)_도급내역_도급내역(2차분200억내역분개)" xfId="14873"/>
    <cellStyle name="_집행갑지 _물량내역(김천)_도급내역_도급내역(2차분수정)" xfId="14874"/>
    <cellStyle name="_집행갑지 _물량내역(김천)_도급내역_도급내역(검토)" xfId="14875"/>
    <cellStyle name="_집행갑지 _물량내역(김천)_도급내역_도급내역(내역분개)" xfId="14876"/>
    <cellStyle name="_집행갑지 _물량내역(김천)_도급내역_도급내역(내역분개)-연습" xfId="14877"/>
    <cellStyle name="_집행갑지 _물량내역(김천)_도급내역_도급내역(수정070116)" xfId="14878"/>
    <cellStyle name="_집행갑지 _물량내역(김천)_도급내역_도급내역_도급내역(검토)" xfId="14879"/>
    <cellStyle name="_집행갑지 _물량내역(김천)_도급내역_도급내역_도급내역(검토)_도급내역(2차분수정)" xfId="14880"/>
    <cellStyle name="_집행갑지 _물량내역(김천)_도급내역_도급내역_도급내역(검토)_도급내역(검토)" xfId="14881"/>
    <cellStyle name="_집행갑지 _물량내역(김천)_도급내역_도급내역5억" xfId="14882"/>
    <cellStyle name="_집행갑지 _물량내역(김천)_도급내역_물가변동총괄표" xfId="14883"/>
    <cellStyle name="_집행갑지 _물량내역(김천)_도급내역_설계변경(전체)" xfId="14884"/>
    <cellStyle name="_집행갑지 _물량내역(김천)_도급내역_설계서(전체1회)" xfId="14885"/>
    <cellStyle name="_집행갑지 _물량내역(김천)_도급내역_설계서(전체2회)" xfId="14886"/>
    <cellStyle name="_집행갑지 _물량내역(김천)_도급내역_신진자재" xfId="14887"/>
    <cellStyle name="_집행갑지 _물량내역(김천)_도급내역_토공 구간 분개-확정" xfId="14888"/>
    <cellStyle name="_집행갑지 _물량내역(김천)_도급내역_포항 영일만항 배후도로 1차계획변경(안)" xfId="14889"/>
    <cellStyle name="_집행갑지 _물량내역(김천)_도급내역_포항 영일만항 배후도로(1차당초)" xfId="14890"/>
    <cellStyle name="_집행갑지 _반곡~개야간" xfId="14891"/>
    <cellStyle name="_집행갑지 _사본 - 2002.12 변경 설계서" xfId="14892"/>
    <cellStyle name="_집행갑지 _사본 - 2002.12 변경 설계서_기성5차1회" xfId="14893"/>
    <cellStyle name="_집행갑지 _사본 - 2002.12 변경 설계서_실정보고(삼정교터파기검측)변경2" xfId="14894"/>
    <cellStyle name="_집행갑지 _사본 - 2002.12 변경 설계서_실정보고(삼정교터파기검측)변경2_기성5차1회" xfId="14895"/>
    <cellStyle name="_집행갑지 _사본 - 2차발주설계" xfId="14896"/>
    <cellStyle name="_집행갑지 _사본 - 2차발주설계_기성5차1회" xfId="14897"/>
    <cellStyle name="_집행갑지 _사본 - 침매함제작장조성개략공사비10.29(낙찰율92.02%)" xfId="14898"/>
    <cellStyle name="_집행갑지 _사본 - 침매함제작장조성개략공사비10.29(낙찰율92.02%)_임시적출장(3.25)" xfId="14899"/>
    <cellStyle name="_집행갑지 _상무대 입찰내역 (남해낙찰)" xfId="14900"/>
    <cellStyle name="_집행갑지 _상무대 입찰내역 (남해낙찰)_남한산성내역서1227" xfId="14901"/>
    <cellStyle name="_집행갑지 _상무대 입찰내역 (남해낙찰)_대치유수지수경설비-설계내역-0715" xfId="14902"/>
    <cellStyle name="_집행갑지 _상무대 입찰내역 (남해낙찰)_대치유수지수경설비-설계내역-0715_남한산성내역서1227" xfId="14903"/>
    <cellStyle name="_집행갑지 _상무대 입찰내역 (남해낙찰)_대치유수지수경설비-설계내역-0715_이수교차로주변친수시설-인공폭포설비" xfId="14904"/>
    <cellStyle name="_집행갑지 _상무대 입찰내역 (남해낙찰)_대치유수지수경설비-설계내역-0715_이수교차로주변친수시설-인공폭포설비_남한산성내역서1227" xfId="14905"/>
    <cellStyle name="_집행갑지 _상무대 입찰내역 (남해낙찰)_대치유수지수경설비-설계내역-0715_이수교차로주변친수시설-인공폭포설비-0907" xfId="14906"/>
    <cellStyle name="_집행갑지 _상무대 입찰내역 (남해낙찰)_대치유수지수경설비-설계내역-0715_이수교차로주변친수시설-인공폭포설비-0907_남한산성내역서1227" xfId="14907"/>
    <cellStyle name="_집행갑지 _상무대 입찰내역 (남해낙찰)_대치유수지수경설비-설계내역-2차발송-0811" xfId="14908"/>
    <cellStyle name="_집행갑지 _상무대 입찰내역 (남해낙찰)_대치유수지수경설비-설계내역-2차발송-0811_남한산성내역서1227" xfId="14909"/>
    <cellStyle name="_집행갑지 _상무대 입찰내역 (남해낙찰)_대치유수지수경설비-설계내역-2차발송-0811_이수교차로주변친수시설-인공폭포설비" xfId="14910"/>
    <cellStyle name="_집행갑지 _상무대 입찰내역 (남해낙찰)_대치유수지수경설비-설계내역-2차발송-0811_이수교차로주변친수시설-인공폭포설비_남한산성내역서1227" xfId="14911"/>
    <cellStyle name="_집행갑지 _상무대 입찰내역 (남해낙찰)_대치유수지수경설비-설계내역-2차발송-0811_이수교차로주변친수시설-인공폭포설비-0907" xfId="14912"/>
    <cellStyle name="_집행갑지 _상무대 입찰내역 (남해낙찰)_대치유수지수경설비-설계내역-2차발송-0811_이수교차로주변친수시설-인공폭포설비-0907_남한산성내역서1227" xfId="14913"/>
    <cellStyle name="_집행갑지 _상무대 하도급사항" xfId="14914"/>
    <cellStyle name="_집행갑지 _상무대 하도급사항_남한산성내역서1227" xfId="14915"/>
    <cellStyle name="_집행갑지 _상무대 하도급사항_대치유수지수경설비-설계내역-0715" xfId="14916"/>
    <cellStyle name="_집행갑지 _상무대 하도급사항_대치유수지수경설비-설계내역-0715_남한산성내역서1227" xfId="14917"/>
    <cellStyle name="_집행갑지 _상무대 하도급사항_대치유수지수경설비-설계내역-0715_이수교차로주변친수시설-인공폭포설비" xfId="14918"/>
    <cellStyle name="_집행갑지 _상무대 하도급사항_대치유수지수경설비-설계내역-0715_이수교차로주변친수시설-인공폭포설비_남한산성내역서1227" xfId="14919"/>
    <cellStyle name="_집행갑지 _상무대 하도급사항_대치유수지수경설비-설계내역-0715_이수교차로주변친수시설-인공폭포설비-0907" xfId="14920"/>
    <cellStyle name="_집행갑지 _상무대 하도급사항_대치유수지수경설비-설계내역-0715_이수교차로주변친수시설-인공폭포설비-0907_남한산성내역서1227" xfId="14921"/>
    <cellStyle name="_집행갑지 _상무대 하도급사항_대치유수지수경설비-설계내역-2차발송-0811" xfId="14922"/>
    <cellStyle name="_집행갑지 _상무대 하도급사항_대치유수지수경설비-설계내역-2차발송-0811_남한산성내역서1227" xfId="14923"/>
    <cellStyle name="_집행갑지 _상무대 하도급사항_대치유수지수경설비-설계내역-2차발송-0811_이수교차로주변친수시설-인공폭포설비" xfId="14924"/>
    <cellStyle name="_집행갑지 _상무대 하도급사항_대치유수지수경설비-설계내역-2차발송-0811_이수교차로주변친수시설-인공폭포설비_남한산성내역서1227" xfId="14925"/>
    <cellStyle name="_집행갑지 _상무대 하도급사항_대치유수지수경설비-설계내역-2차발송-0811_이수교차로주변친수시설-인공폭포설비-0907" xfId="14926"/>
    <cellStyle name="_집행갑지 _상무대 하도급사항_대치유수지수경설비-설계내역-2차발송-0811_이수교차로주변친수시설-인공폭포설비-0907_남한산성내역서1227" xfId="14927"/>
    <cellStyle name="_집행갑지 _설계변경" xfId="14928"/>
    <cellStyle name="_집행갑지 _설계변경_기성5차1회" xfId="14929"/>
    <cellStyle name="_집행갑지 _설계변경_실정보고(삼정교터파기검측)변경2" xfId="14930"/>
    <cellStyle name="_집행갑지 _설계변경_실정보고(삼정교터파기검측)변경2_기성5차1회" xfId="14931"/>
    <cellStyle name="_집행갑지 _설계변경승인요청(노은택지중복수량공제)" xfId="14932"/>
    <cellStyle name="_집행갑지 _설계설명서" xfId="14933"/>
    <cellStyle name="_집행갑지 _설계설명서_기성5차1회" xfId="14934"/>
    <cellStyle name="_집행갑지 _수원테크노(기안)" xfId="14935"/>
    <cellStyle name="_집행갑지 _수원테크노(기안)_활주로 도급내역" xfId="14936"/>
    <cellStyle name="_집행갑지 _신갈수지부대" xfId="14937"/>
    <cellStyle name="_집행갑지 _실정보고(삼정교터파기검측)변경2" xfId="14938"/>
    <cellStyle name="_집행갑지 _실정보고(삼정교터파기검측)변경2_기성5차1회" xfId="14939"/>
    <cellStyle name="_집행갑지 _실행내역2001년1월변경" xfId="14940"/>
    <cellStyle name="_집행갑지 _실행내역2001년1월변경_2003년실행양식" xfId="14941"/>
    <cellStyle name="_집행갑지 _실행내역2001년1월변경_2003년실행양식_2004년실행-제천도담(검토중)" xfId="14942"/>
    <cellStyle name="_집행갑지 _실행내역2001년1월변경_2003년실행양식_2004년실행-제천도담(검토중)_2004년실행-제천도담(승인)" xfId="14943"/>
    <cellStyle name="_집행갑지 _실행내역2001년1월변경_2003년실행양식_2004년실행-제천도담(검토중)_2004년실행-제천도담(승인)_잔여실행" xfId="14944"/>
    <cellStyle name="_집행갑지 _실행내역2001년1월변경_2003년실행양식_2004년실행-제천도담(검토중)_2005년실행" xfId="14945"/>
    <cellStyle name="_집행갑지 _실행내역2001년1월변경_2003년실행양식_2004년실행-제천도담(검토중)_2005년실행_잔여실행" xfId="14946"/>
    <cellStyle name="_집행갑지 _실행내역2001년1월변경_2003년실행양식_2004년실행-제천도담(검토중)_잔여실행" xfId="14947"/>
    <cellStyle name="_집행갑지 _실행내역2001년1월변경_2003년실행양식_잔여실행" xfId="14948"/>
    <cellStyle name="_집행갑지 _실행내역2001년1월변경_2003년실행양식_제천-도담" xfId="14949"/>
    <cellStyle name="_집행갑지 _실행내역2001년1월변경_2003년실행양식_제천-도담_2004년실행-제천도담(검토중)" xfId="14950"/>
    <cellStyle name="_집행갑지 _실행내역2001년1월변경_2003년실행양식_제천-도담_2004년실행-제천도담(검토중)_2004년실행-제천도담(승인)" xfId="14951"/>
    <cellStyle name="_집행갑지 _실행내역2001년1월변경_2003년실행양식_제천-도담_2004년실행-제천도담(검토중)_2004년실행-제천도담(승인)_잔여실행" xfId="14952"/>
    <cellStyle name="_집행갑지 _실행내역2001년1월변경_2003년실행양식_제천-도담_2004년실행-제천도담(검토중)_2005년실행" xfId="14953"/>
    <cellStyle name="_집행갑지 _실행내역2001년1월변경_2003년실행양식_제천-도담_2004년실행-제천도담(검토중)_2005년실행_잔여실행" xfId="14954"/>
    <cellStyle name="_집행갑지 _실행내역2001년1월변경_2003년실행양식_제천-도담_2004년실행-제천도담(검토중)_잔여실행" xfId="14955"/>
    <cellStyle name="_집행갑지 _실행내역2001년1월변경_2003년실행양식_제천-도담_단가산출서" xfId="14956"/>
    <cellStyle name="_집행갑지 _실행내역2001년1월변경_2003년실행양식_제천-도담_단가산출서_2004년실행-제천도담(검토중)" xfId="14957"/>
    <cellStyle name="_집행갑지 _실행내역2001년1월변경_2003년실행양식_제천-도담_단가산출서_2004년실행-제천도담(검토중)_2004년실행-제천도담(승인)" xfId="14958"/>
    <cellStyle name="_집행갑지 _실행내역2001년1월변경_2003년실행양식_제천-도담_단가산출서_2004년실행-제천도담(검토중)_2004년실행-제천도담(승인)_잔여실행" xfId="14959"/>
    <cellStyle name="_집행갑지 _실행내역2001년1월변경_2003년실행양식_제천-도담_단가산출서_2004년실행-제천도담(검토중)_2005년실행" xfId="14960"/>
    <cellStyle name="_집행갑지 _실행내역2001년1월변경_2003년실행양식_제천-도담_단가산출서_2004년실행-제천도담(검토중)_2005년실행_잔여실행" xfId="14961"/>
    <cellStyle name="_집행갑지 _실행내역2001년1월변경_2003년실행양식_제천-도담_단가산출서_2004년실행-제천도담(검토중)_잔여실행" xfId="14962"/>
    <cellStyle name="_집행갑지 _실행내역2001년1월변경_2003년실행양식_제천-도담_단가산출서_잔여실행" xfId="14963"/>
    <cellStyle name="_집행갑지 _실행내역2001년1월변경_2003년실행양식_제천-도담_잔여실행" xfId="14964"/>
    <cellStyle name="_집행갑지 _실행내역2001년1월변경_2003년실행양식_제천-도담_제천-도담" xfId="14965"/>
    <cellStyle name="_집행갑지 _실행내역2001년1월변경_2003년실행양식_제천-도담_제천-도담_2004년실행-제천도담(검토중)" xfId="14966"/>
    <cellStyle name="_집행갑지 _실행내역2001년1월변경_2003년실행양식_제천-도담_제천-도담_2004년실행-제천도담(검토중)_2004년실행-제천도담(승인)" xfId="14967"/>
    <cellStyle name="_집행갑지 _실행내역2001년1월변경_2003년실행양식_제천-도담_제천-도담_2004년실행-제천도담(검토중)_2004년실행-제천도담(승인)_잔여실행" xfId="14968"/>
    <cellStyle name="_집행갑지 _실행내역2001년1월변경_2003년실행양식_제천-도담_제천-도담_2004년실행-제천도담(검토중)_2005년실행" xfId="14969"/>
    <cellStyle name="_집행갑지 _실행내역2001년1월변경_2003년실행양식_제천-도담_제천-도담_2004년실행-제천도담(검토중)_2005년실행_잔여실행" xfId="14970"/>
    <cellStyle name="_집행갑지 _실행내역2001년1월변경_2003년실행양식_제천-도담_제천-도담_2004년실행-제천도담(검토중)_잔여실행" xfId="14971"/>
    <cellStyle name="_집행갑지 _실행내역2001년1월변경_2003년실행양식_제천-도담_제천-도담_잔여실행" xfId="14972"/>
    <cellStyle name="_집행갑지 _실행내역2001년1월변경_2003년실행양식_제천-도담_현장개설보고서(제천-도담)" xfId="14973"/>
    <cellStyle name="_집행갑지 _실행내역2001년1월변경_2003년실행양식_제천-도담_현장개설보고서(제천-도담)_2004년실행-제천도담(검토중)" xfId="14974"/>
    <cellStyle name="_집행갑지 _실행내역2001년1월변경_2003년실행양식_제천-도담_현장개설보고서(제천-도담)_2004년실행-제천도담(검토중)_2004년실행-제천도담(승인)" xfId="14975"/>
    <cellStyle name="_집행갑지 _실행내역2001년1월변경_2003년실행양식_제천-도담_현장개설보고서(제천-도담)_2004년실행-제천도담(검토중)_2004년실행-제천도담(승인)_잔여실행" xfId="14976"/>
    <cellStyle name="_집행갑지 _실행내역2001년1월변경_2003년실행양식_제천-도담_현장개설보고서(제천-도담)_2004년실행-제천도담(검토중)_2005년실행" xfId="14977"/>
    <cellStyle name="_집행갑지 _실행내역2001년1월변경_2003년실행양식_제천-도담_현장개설보고서(제천-도담)_2004년실행-제천도담(검토중)_2005년실행_잔여실행" xfId="14978"/>
    <cellStyle name="_집행갑지 _실행내역2001년1월변경_2003년실행양식_제천-도담_현장개설보고서(제천-도담)_2004년실행-제천도담(검토중)_잔여실행" xfId="14979"/>
    <cellStyle name="_집행갑지 _실행내역2001년1월변경_2003년실행양식_제천-도담_현장개설보고서(제천-도담)_잔여실행" xfId="14980"/>
    <cellStyle name="_집행갑지 _실행내역2001년1월변경_2004년실행-제천도담(검토중)" xfId="14981"/>
    <cellStyle name="_집행갑지 _실행내역2001년1월변경_2004년실행-제천도담(검토중)_2004년실행-제천도담(승인)" xfId="14982"/>
    <cellStyle name="_집행갑지 _실행내역2001년1월변경_2004년실행-제천도담(검토중)_2004년실행-제천도담(승인)_잔여실행" xfId="14983"/>
    <cellStyle name="_집행갑지 _실행내역2001년1월변경_2004년실행-제천도담(검토중)_2005년실행" xfId="14984"/>
    <cellStyle name="_집행갑지 _실행내역2001년1월변경_2004년실행-제천도담(검토중)_2005년실행_잔여실행" xfId="14985"/>
    <cellStyle name="_집행갑지 _실행내역2001년1월변경_2004년실행-제천도담(검토중)_잔여실행" xfId="14986"/>
    <cellStyle name="_집행갑지 _실행내역2001년1월변경_단가산출서" xfId="14987"/>
    <cellStyle name="_집행갑지 _실행내역2001년1월변경_단가산출서_2004년실행-제천도담(검토중)" xfId="14988"/>
    <cellStyle name="_집행갑지 _실행내역2001년1월변경_단가산출서_2004년실행-제천도담(검토중)_2004년실행-제천도담(승인)" xfId="14989"/>
    <cellStyle name="_집행갑지 _실행내역2001년1월변경_단가산출서_2004년실행-제천도담(검토중)_2004년실행-제천도담(승인)_잔여실행" xfId="14990"/>
    <cellStyle name="_집행갑지 _실행내역2001년1월변경_단가산출서_2004년실행-제천도담(검토중)_2005년실행" xfId="14991"/>
    <cellStyle name="_집행갑지 _실행내역2001년1월변경_단가산출서_2004년실행-제천도담(검토중)_2005년실행_잔여실행" xfId="14992"/>
    <cellStyle name="_집행갑지 _실행내역2001년1월변경_단가산출서_2004년실행-제천도담(검토중)_잔여실행" xfId="14993"/>
    <cellStyle name="_집행갑지 _실행내역2001년1월변경_단가산출서_잔여실행" xfId="14994"/>
    <cellStyle name="_집행갑지 _실행내역2001년1월변경_문산현장개설보고서" xfId="14995"/>
    <cellStyle name="_집행갑지 _실행내역2001년1월변경_문산현장개설보고서_2004년실행-제천도담(검토중)" xfId="14996"/>
    <cellStyle name="_집행갑지 _실행내역2001년1월변경_문산현장개설보고서_2004년실행-제천도담(검토중)_2004년실행-제천도담(승인)" xfId="14997"/>
    <cellStyle name="_집행갑지 _실행내역2001년1월변경_문산현장개설보고서_2004년실행-제천도담(검토중)_2004년실행-제천도담(승인)_잔여실행" xfId="14998"/>
    <cellStyle name="_집행갑지 _실행내역2001년1월변경_문산현장개설보고서_2004년실행-제천도담(검토중)_2005년실행" xfId="14999"/>
    <cellStyle name="_집행갑지 _실행내역2001년1월변경_문산현장개설보고서_2004년실행-제천도담(검토중)_2005년실행_잔여실행" xfId="15000"/>
    <cellStyle name="_집행갑지 _실행내역2001년1월변경_문산현장개설보고서_2004년실행-제천도담(검토중)_잔여실행" xfId="15001"/>
    <cellStyle name="_집행갑지 _실행내역2001년1월변경_문산현장개설보고서_잔여실행" xfId="15002"/>
    <cellStyle name="_집행갑지 _실행내역2001년1월변경_문산현장개설보고서_제천-도담" xfId="15003"/>
    <cellStyle name="_집행갑지 _실행내역2001년1월변경_문산현장개설보고서_제천-도담_2004년실행-제천도담(검토중)" xfId="15004"/>
    <cellStyle name="_집행갑지 _실행내역2001년1월변경_문산현장개설보고서_제천-도담_2004년실행-제천도담(검토중)_2004년실행-제천도담(승인)" xfId="15005"/>
    <cellStyle name="_집행갑지 _실행내역2001년1월변경_문산현장개설보고서_제천-도담_2004년실행-제천도담(검토중)_2004년실행-제천도담(승인)_잔여실행" xfId="15006"/>
    <cellStyle name="_집행갑지 _실행내역2001년1월변경_문산현장개설보고서_제천-도담_2004년실행-제천도담(검토중)_2005년실행" xfId="15007"/>
    <cellStyle name="_집행갑지 _실행내역2001년1월변경_문산현장개설보고서_제천-도담_2004년실행-제천도담(검토중)_2005년실행_잔여실행" xfId="15008"/>
    <cellStyle name="_집행갑지 _실행내역2001년1월변경_문산현장개설보고서_제천-도담_2004년실행-제천도담(검토중)_잔여실행" xfId="15009"/>
    <cellStyle name="_집행갑지 _실행내역2001년1월변경_문산현장개설보고서_제천-도담_단가산출서" xfId="15010"/>
    <cellStyle name="_집행갑지 _실행내역2001년1월변경_문산현장개설보고서_제천-도담_단가산출서_2004년실행-제천도담(검토중)" xfId="15011"/>
    <cellStyle name="_집행갑지 _실행내역2001년1월변경_문산현장개설보고서_제천-도담_단가산출서_2004년실행-제천도담(검토중)_2004년실행-제천도담(승인)" xfId="15012"/>
    <cellStyle name="_집행갑지 _실행내역2001년1월변경_문산현장개설보고서_제천-도담_단가산출서_2004년실행-제천도담(검토중)_2004년실행-제천도담(승인)_잔여실행" xfId="15013"/>
    <cellStyle name="_집행갑지 _실행내역2001년1월변경_문산현장개설보고서_제천-도담_단가산출서_2004년실행-제천도담(검토중)_2005년실행" xfId="15014"/>
    <cellStyle name="_집행갑지 _실행내역2001년1월변경_문산현장개설보고서_제천-도담_단가산출서_2004년실행-제천도담(검토중)_2005년실행_잔여실행" xfId="15015"/>
    <cellStyle name="_집행갑지 _실행내역2001년1월변경_문산현장개설보고서_제천-도담_단가산출서_2004년실행-제천도담(검토중)_잔여실행" xfId="15016"/>
    <cellStyle name="_집행갑지 _실행내역2001년1월변경_문산현장개설보고서_제천-도담_단가산출서_잔여실행" xfId="15017"/>
    <cellStyle name="_집행갑지 _실행내역2001년1월변경_문산현장개설보고서_제천-도담_잔여실행" xfId="15018"/>
    <cellStyle name="_집행갑지 _실행내역2001년1월변경_문산현장개설보고서_제천-도담_제천-도담" xfId="15019"/>
    <cellStyle name="_집행갑지 _실행내역2001년1월변경_문산현장개설보고서_제천-도담_제천-도담_2004년실행-제천도담(검토중)" xfId="15020"/>
    <cellStyle name="_집행갑지 _실행내역2001년1월변경_문산현장개설보고서_제천-도담_제천-도담_2004년실행-제천도담(검토중)_2004년실행-제천도담(승인)" xfId="15021"/>
    <cellStyle name="_집행갑지 _실행내역2001년1월변경_문산현장개설보고서_제천-도담_제천-도담_2004년실행-제천도담(검토중)_2004년실행-제천도담(승인)_잔여실행" xfId="15022"/>
    <cellStyle name="_집행갑지 _실행내역2001년1월변경_문산현장개설보고서_제천-도담_제천-도담_2004년실행-제천도담(검토중)_2005년실행" xfId="15023"/>
    <cellStyle name="_집행갑지 _실행내역2001년1월변경_문산현장개설보고서_제천-도담_제천-도담_2004년실행-제천도담(검토중)_2005년실행_잔여실행" xfId="15024"/>
    <cellStyle name="_집행갑지 _실행내역2001년1월변경_문산현장개설보고서_제천-도담_제천-도담_2004년실행-제천도담(검토중)_잔여실행" xfId="15025"/>
    <cellStyle name="_집행갑지 _실행내역2001년1월변경_문산현장개설보고서_제천-도담_제천-도담_잔여실행" xfId="15026"/>
    <cellStyle name="_집행갑지 _실행내역2001년1월변경_문산현장개설보고서_제천-도담_현장개설보고서(제천-도담)" xfId="15027"/>
    <cellStyle name="_집행갑지 _실행내역2001년1월변경_문산현장개설보고서_제천-도담_현장개설보고서(제천-도담)_2004년실행-제천도담(검토중)" xfId="15028"/>
    <cellStyle name="_집행갑지 _실행내역2001년1월변경_문산현장개설보고서_제천-도담_현장개설보고서(제천-도담)_2004년실행-제천도담(검토중)_2004년실행-제천도담(승인)" xfId="15029"/>
    <cellStyle name="_집행갑지 _실행내역2001년1월변경_문산현장개설보고서_제천-도담_현장개설보고서(제천-도담)_2004년실행-제천도담(검토중)_2004년실행-제천도담(승인)_잔여실행" xfId="15030"/>
    <cellStyle name="_집행갑지 _실행내역2001년1월변경_문산현장개설보고서_제천-도담_현장개설보고서(제천-도담)_2004년실행-제천도담(검토중)_2005년실행" xfId="15031"/>
    <cellStyle name="_집행갑지 _실행내역2001년1월변경_문산현장개설보고서_제천-도담_현장개설보고서(제천-도담)_2004년실행-제천도담(검토중)_2005년실행_잔여실행" xfId="15032"/>
    <cellStyle name="_집행갑지 _실행내역2001년1월변경_문산현장개설보고서_제천-도담_현장개설보고서(제천-도담)_2004년실행-제천도담(검토중)_잔여실행" xfId="15033"/>
    <cellStyle name="_집행갑지 _실행내역2001년1월변경_문산현장개설보고서_제천-도담_현장개설보고서(제천-도담)_잔여실행" xfId="15034"/>
    <cellStyle name="_집행갑지 _실행내역2001년1월변경_잔여실행" xfId="15035"/>
    <cellStyle name="_집행갑지 _실행내역2001년1월변경_제천-도담" xfId="15036"/>
    <cellStyle name="_집행갑지 _실행내역2001년1월변경_제천-도담_2004년실행-제천도담(검토중)" xfId="15037"/>
    <cellStyle name="_집행갑지 _실행내역2001년1월변경_제천-도담_2004년실행-제천도담(검토중)_2004년실행-제천도담(승인)" xfId="15038"/>
    <cellStyle name="_집행갑지 _실행내역2001년1월변경_제천-도담_2004년실행-제천도담(검토중)_2004년실행-제천도담(승인)_잔여실행" xfId="15039"/>
    <cellStyle name="_집행갑지 _실행내역2001년1월변경_제천-도담_2004년실행-제천도담(검토중)_2005년실행" xfId="15040"/>
    <cellStyle name="_집행갑지 _실행내역2001년1월변경_제천-도담_2004년실행-제천도담(검토중)_2005년실행_잔여실행" xfId="15041"/>
    <cellStyle name="_집행갑지 _실행내역2001년1월변경_제천-도담_2004년실행-제천도담(검토중)_잔여실행" xfId="15042"/>
    <cellStyle name="_집행갑지 _실행내역2001년1월변경_제천-도담_잔여실행" xfId="15043"/>
    <cellStyle name="_집행갑지 _실행내역2001년1월변경_현장개설보고서(제천-도담)" xfId="15044"/>
    <cellStyle name="_집행갑지 _실행내역2001년1월변경_현장개설보고서(제천-도담)_2004년실행-제천도담(검토중)" xfId="15045"/>
    <cellStyle name="_집행갑지 _실행내역2001년1월변경_현장개설보고서(제천-도담)_2004년실행-제천도담(검토중)_2004년실행-제천도담(승인)" xfId="15046"/>
    <cellStyle name="_집행갑지 _실행내역2001년1월변경_현장개설보고서(제천-도담)_2004년실행-제천도담(검토중)_2004년실행-제천도담(승인)_잔여실행" xfId="15047"/>
    <cellStyle name="_집행갑지 _실행내역2001년1월변경_현장개설보고서(제천-도담)_2004년실행-제천도담(검토중)_2005년실행" xfId="15048"/>
    <cellStyle name="_집행갑지 _실행내역2001년1월변경_현장개설보고서(제천-도담)_2004년실행-제천도담(검토중)_2005년실행_잔여실행" xfId="15049"/>
    <cellStyle name="_집행갑지 _실행내역2001년1월변경_현장개설보고서(제천-도담)_2004년실행-제천도담(검토중)_잔여실행" xfId="15050"/>
    <cellStyle name="_집행갑지 _실행내역2001년1월변경_현장개설보고서(제천-도담)_잔여실행" xfId="15051"/>
    <cellStyle name="_집행갑지 _심층취배수 전체개략공사비(검토1020)(수량수정)" xfId="15052"/>
    <cellStyle name="_집행갑지 _심층취배수 전체개략공사비(검토1020)(수량수정)_임시적출장(3.25)" xfId="15053"/>
    <cellStyle name="_집행갑지 _심층취배수 전체개략공사비(검토1109)" xfId="15054"/>
    <cellStyle name="_집행갑지 _심층취배수 전체개략공사비(검토1109)_임시적출장(3.25)" xfId="15055"/>
    <cellStyle name="_집행갑지 _연도말정산서-2007년도(1)" xfId="15056"/>
    <cellStyle name="_집행갑지 _영남내륙권상수도1공구(건축1)" xfId="15057"/>
    <cellStyle name="_집행갑지 _영남내륙제1공구-작업용" xfId="15058"/>
    <cellStyle name="_집행갑지 _용지보상비" xfId="15059"/>
    <cellStyle name="_집행갑지 _용지보상비_기성5차1회" xfId="15060"/>
    <cellStyle name="_집행갑지 _용지보상비_실정보고(삼정교터파기검측)변경2" xfId="15061"/>
    <cellStyle name="_집행갑지 _용지보상비_실정보고(삼정교터파기검측)변경2_기성5차1회" xfId="15062"/>
    <cellStyle name="_집행갑지 _울산강동-설계견적부조정(2004.06.)" xfId="15063"/>
    <cellStyle name="_집행갑지 _이력서(안상식)" xfId="15064"/>
    <cellStyle name="_집행갑지 _이화삼계(공종기안)" xfId="15065"/>
    <cellStyle name="_집행갑지 _이화삼계(공종기안)_활주로 도급내역" xfId="15066"/>
    <cellStyle name="_집행갑지 _임시적출장(3.25)" xfId="15067"/>
    <cellStyle name="_집행갑지 _입찰내역서(5공구)" xfId="15068"/>
    <cellStyle name="_집행갑지 _입찰내역서(5공구)_5공구 설계변경 내역서(20040428)" xfId="15069"/>
    <cellStyle name="_집행갑지 _잔여실행" xfId="15070"/>
    <cellStyle name="_집행갑지 _정산설명서" xfId="15071"/>
    <cellStyle name="_집행갑지 _제작장공사비(12.27)" xfId="15072"/>
    <cellStyle name="_집행갑지 _제작장공사비(12.27)_임시적출장(3.25)" xfId="15073"/>
    <cellStyle name="_집행갑지 _제천-도담" xfId="15074"/>
    <cellStyle name="_집행갑지 _제천-도담_2004년실행-제천도담(검토중)" xfId="15075"/>
    <cellStyle name="_집행갑지 _제천-도담_2004년실행-제천도담(검토중)_2004년실행-제천도담(승인)" xfId="15076"/>
    <cellStyle name="_집행갑지 _제천-도담_2004년실행-제천도담(검토중)_2004년실행-제천도담(승인)_잔여실행" xfId="15077"/>
    <cellStyle name="_집행갑지 _제천-도담_2004년실행-제천도담(검토중)_2005년실행" xfId="15078"/>
    <cellStyle name="_집행갑지 _제천-도담_2004년실행-제천도담(검토중)_2005년실행_잔여실행" xfId="15079"/>
    <cellStyle name="_집행갑지 _제천-도담_2004년실행-제천도담(검토중)_잔여실행" xfId="15080"/>
    <cellStyle name="_집행갑지 _제천-도담_잔여실행" xfId="15081"/>
    <cellStyle name="_집행갑지 _진목-2007년시행계획서" xfId="15082"/>
    <cellStyle name="_집행갑지 _진목-2007년시행계획서(새양식)" xfId="15083"/>
    <cellStyle name="_집행갑지 _최종-2007년시행계획변경서" xfId="15084"/>
    <cellStyle name="_집행갑지 _최종-2007년시행계획변경서(샘플)" xfId="15085"/>
    <cellStyle name="_집행갑지 _최종-2007년시행계획변경서진행둥" xfId="15086"/>
    <cellStyle name="_집행갑지 _침매함설치 개략공사비" xfId="15087"/>
    <cellStyle name="_집행갑지 _침매함설치 개략공사비 (수정050623)" xfId="15088"/>
    <cellStyle name="_집행갑지 _침매함설치 개략공사비 (수정050623)_사본 - 침매함제작장조성개략공사비10.29(낙찰율92.02%)" xfId="15089"/>
    <cellStyle name="_집행갑지 _침매함설치 개략공사비 (수정050623)_사본 - 침매함제작장조성개략공사비10.29(낙찰율92.02%)_임시적출장(3.25)" xfId="15090"/>
    <cellStyle name="_집행갑지 _침매함설치 개략공사비 (수정050623)_심층취배수 전체개략공사비(검토1012)" xfId="15091"/>
    <cellStyle name="_집행갑지 _침매함설치 개략공사비 (수정050623)_심층취배수 전체개략공사비(검토1012)_임시적출장(3.25)" xfId="15092"/>
    <cellStyle name="_집행갑지 _침매함설치 개략공사비 (수정050623)_심층취배수 전체개략공사비(검토1017)" xfId="15093"/>
    <cellStyle name="_집행갑지 _침매함설치 개략공사비 (수정050623)_심층취배수 전체개략공사비(검토1017)_임시적출장(3.25)" xfId="15094"/>
    <cellStyle name="_집행갑지 _침매함설치 개략공사비 (수정050623)_심층취배수 전체개략공사비(검토1020)(수량수정)" xfId="15095"/>
    <cellStyle name="_집행갑지 _침매함설치 개략공사비 (수정050623)_심층취배수 전체개략공사비(검토1020)(수량수정)_임시적출장(3.25)" xfId="15096"/>
    <cellStyle name="_집행갑지 _침매함설치 개략공사비 (수정050623)_심층취배수 전체개략공사비(검토1109)" xfId="15097"/>
    <cellStyle name="_집행갑지 _침매함설치 개략공사비 (수정050623)_심층취배수 전체개략공사비(검토1109)_임시적출장(3.25)" xfId="15098"/>
    <cellStyle name="_집행갑지 _침매함설치 개략공사비 (수정050623)_임시적출장(3.25)" xfId="15099"/>
    <cellStyle name="_집행갑지 _침매함설치 개략공사비 (수정050623)_제작장공사비(12.27)" xfId="15100"/>
    <cellStyle name="_집행갑지 _침매함설치 개략공사비 (수정050623)_제작장공사비(12.27)_임시적출장(3.25)" xfId="15101"/>
    <cellStyle name="_집행갑지 _침매함설치 개략공사비 (수정050623)_침매함제작장조성개략공사비" xfId="15102"/>
    <cellStyle name="_집행갑지 _침매함설치 개략공사비 (수정050623)_침매함제작장조성개략공사비(11.21)" xfId="15103"/>
    <cellStyle name="_집행갑지 _침매함설치 개략공사비 (수정050623)_침매함제작장조성개략공사비(11.21)_임시적출장(3.25)" xfId="15104"/>
    <cellStyle name="_집행갑지 _침매함설치 개략공사비 (수정050623)_침매함제작장조성개략공사비_임시적출장(3.25)" xfId="15105"/>
    <cellStyle name="_집행갑지 _침매함설치 개략공사비 (수정050623)_침매함제작장조성개략공사비10.29" xfId="15106"/>
    <cellStyle name="_집행갑지 _침매함설치 개략공사비 (수정050623)_침매함제작장조성개략공사비10.29_임시적출장(3.25)" xfId="15107"/>
    <cellStyle name="_집행갑지 _침매함설치 개략공사비_사본 - 침매함제작장조성개략공사비10.29(낙찰율92.02%)" xfId="15108"/>
    <cellStyle name="_집행갑지 _침매함설치 개략공사비_사본 - 침매함제작장조성개략공사비10.29(낙찰율92.02%)_임시적출장(3.25)" xfId="15109"/>
    <cellStyle name="_집행갑지 _침매함설치 개략공사비_심층취배수 전체개략공사비(검토1012)" xfId="15110"/>
    <cellStyle name="_집행갑지 _침매함설치 개략공사비_심층취배수 전체개략공사비(검토1012)_임시적출장(3.25)" xfId="15111"/>
    <cellStyle name="_집행갑지 _침매함설치 개략공사비_심층취배수 전체개략공사비(검토1017)" xfId="15112"/>
    <cellStyle name="_집행갑지 _침매함설치 개략공사비_심층취배수 전체개략공사비(검토1017)_임시적출장(3.25)" xfId="15113"/>
    <cellStyle name="_집행갑지 _침매함설치 개략공사비_심층취배수 전체개략공사비(검토1020)(수량수정)" xfId="15114"/>
    <cellStyle name="_집행갑지 _침매함설치 개략공사비_심층취배수 전체개략공사비(검토1020)(수량수정)_임시적출장(3.25)" xfId="15115"/>
    <cellStyle name="_집행갑지 _침매함설치 개략공사비_심층취배수 전체개략공사비(검토1109)" xfId="15116"/>
    <cellStyle name="_집행갑지 _침매함설치 개략공사비_심층취배수 전체개략공사비(검토1109)_임시적출장(3.25)" xfId="15117"/>
    <cellStyle name="_집행갑지 _침매함설치 개략공사비_임시적출장(3.25)" xfId="15118"/>
    <cellStyle name="_집행갑지 _침매함설치 개략공사비_제작장공사비(12.27)" xfId="15119"/>
    <cellStyle name="_집행갑지 _침매함설치 개략공사비_제작장공사비(12.27)_임시적출장(3.25)" xfId="15120"/>
    <cellStyle name="_집행갑지 _침매함설치 개략공사비_침매함제작장조성개략공사비" xfId="15121"/>
    <cellStyle name="_집행갑지 _침매함설치 개략공사비_침매함제작장조성개략공사비(11.21)" xfId="15122"/>
    <cellStyle name="_집행갑지 _침매함설치 개략공사비_침매함제작장조성개략공사비(11.21)_임시적출장(3.25)" xfId="15123"/>
    <cellStyle name="_집행갑지 _침매함설치 개략공사비_침매함제작장조성개략공사비_임시적출장(3.25)" xfId="15124"/>
    <cellStyle name="_집행갑지 _침매함설치 개략공사비_침매함제작장조성개략공사비10.29" xfId="15125"/>
    <cellStyle name="_집행갑지 _침매함설치 개략공사비_침매함제작장조성개략공사비10.29_임시적출장(3.25)" xfId="15126"/>
    <cellStyle name="_집행갑지 _침매함설치개략공사비" xfId="15127"/>
    <cellStyle name="_집행갑지 _침매함설치개략공사비_사본 - 침매함제작장조성개략공사비10.29(낙찰율92.02%)" xfId="15128"/>
    <cellStyle name="_집행갑지 _침매함설치개략공사비_사본 - 침매함제작장조성개략공사비10.29(낙찰율92.02%)_임시적출장(3.25)" xfId="15129"/>
    <cellStyle name="_집행갑지 _침매함설치개략공사비_심층취배수 전체개략공사비(검토1012)" xfId="15130"/>
    <cellStyle name="_집행갑지 _침매함설치개략공사비_심층취배수 전체개략공사비(검토1012)_임시적출장(3.25)" xfId="15131"/>
    <cellStyle name="_집행갑지 _침매함설치개략공사비_심층취배수 전체개략공사비(검토1017)" xfId="15132"/>
    <cellStyle name="_집행갑지 _침매함설치개략공사비_심층취배수 전체개략공사비(검토1017)_임시적출장(3.25)" xfId="15133"/>
    <cellStyle name="_집행갑지 _침매함설치개략공사비_심층취배수 전체개략공사비(검토1020)(수량수정)" xfId="15134"/>
    <cellStyle name="_집행갑지 _침매함설치개략공사비_심층취배수 전체개략공사비(검토1020)(수량수정)_임시적출장(3.25)" xfId="15135"/>
    <cellStyle name="_집행갑지 _침매함설치개략공사비_심층취배수 전체개략공사비(검토1109)" xfId="15136"/>
    <cellStyle name="_집행갑지 _침매함설치개략공사비_심층취배수 전체개략공사비(검토1109)_임시적출장(3.25)" xfId="15137"/>
    <cellStyle name="_집행갑지 _침매함설치개략공사비_임시적출장(3.25)" xfId="15138"/>
    <cellStyle name="_집행갑지 _침매함설치개략공사비_제작장공사비(12.27)" xfId="15139"/>
    <cellStyle name="_집행갑지 _침매함설치개략공사비_제작장공사비(12.27)_임시적출장(3.25)" xfId="15140"/>
    <cellStyle name="_집행갑지 _침매함설치개략공사비_침매함제작장조성개략공사비" xfId="15141"/>
    <cellStyle name="_집행갑지 _침매함설치개략공사비_침매함제작장조성개략공사비(11.21)" xfId="15142"/>
    <cellStyle name="_집행갑지 _침매함설치개략공사비_침매함제작장조성개략공사비(11.21)_임시적출장(3.25)" xfId="15143"/>
    <cellStyle name="_집행갑지 _침매함설치개략공사비_침매함제작장조성개략공사비_임시적출장(3.25)" xfId="15144"/>
    <cellStyle name="_집행갑지 _침매함설치개략공사비_침매함제작장조성개략공사비10.29" xfId="15145"/>
    <cellStyle name="_집행갑지 _침매함설치개략공사비_침매함제작장조성개략공사비10.29_임시적출장(3.25)" xfId="15146"/>
    <cellStyle name="_집행갑지 _침매함제작장조성개략공사비" xfId="15147"/>
    <cellStyle name="_집행갑지 _침매함제작장조성개략공사비(11.21)" xfId="15148"/>
    <cellStyle name="_집행갑지 _침매함제작장조성개략공사비(11.21)_임시적출장(3.25)" xfId="15149"/>
    <cellStyle name="_집행갑지 _침매함제작장조성개략공사비_임시적출장(3.25)" xfId="15150"/>
    <cellStyle name="_집행갑지 _침매함제작장조성개략공사비10.29" xfId="15151"/>
    <cellStyle name="_집행갑지 _침매함제작장조성개략공사비10.29_임시적출장(3.25)" xfId="15152"/>
    <cellStyle name="_집행갑지 _태인원평2(조사기안)" xfId="15153"/>
    <cellStyle name="_집행갑지 _태인원평2(조사기안)_감포실행재작성(200405)-정열" xfId="15154"/>
    <cellStyle name="_집행갑지 _태인원평2(조사기안)_활주로 도급내역" xfId="15155"/>
    <cellStyle name="_집행갑지 _토공구조물(산하)" xfId="15156"/>
    <cellStyle name="_집행갑지 _토공구조물(산하)_(#145~#161)" xfId="15157"/>
    <cellStyle name="_집행갑지 _토공구조물(산하)_3.단가산출" xfId="15158"/>
    <cellStyle name="_집행갑지 _토공구조물(산하)_3.단가산출(R)" xfId="15159"/>
    <cellStyle name="_집행갑지 _토공구조물(산하)_3.단가산출(R)_3.단가산출" xfId="15160"/>
    <cellStyle name="_집행갑지 _토공구조물(산하)_3.단가산출(R)_3.단가산출_3.단가산출" xfId="15161"/>
    <cellStyle name="_집행갑지 _토공구조물(산하)_3.단가산출서" xfId="15162"/>
    <cellStyle name="_집행갑지 _토공구조물(산하)_4.단가산출" xfId="15163"/>
    <cellStyle name="_집행갑지 _토공구조물(산하)_관정단가산출(보완)" xfId="15164"/>
    <cellStyle name="_집행갑지 _토공구조물(산하)_관정단가산출(보완) (version 1)" xfId="15165"/>
    <cellStyle name="_집행갑지 _토공구조물(산하)_관정단가산출(보완) (version 1) (version 1)" xfId="15166"/>
    <cellStyle name="_집행갑지 _토공구조물(산하)_관정단가산출(보완)R" xfId="15167"/>
    <cellStyle name="_집행갑지 _토공사시공계획서" xfId="15168"/>
    <cellStyle name="_집행갑지 _평해기성(가실행1126강병환수정)" xfId="15169"/>
    <cellStyle name="_집행갑지 _평해-기성(실행예상)" xfId="15170"/>
    <cellStyle name="_집행갑지 _평해-기성(실행예상)_평해기성(가실행1126강병환수정)" xfId="15171"/>
    <cellStyle name="_집행갑지 _평해-기성(혁신)" xfId="15172"/>
    <cellStyle name="_집행갑지 _평해-기성(혁신)_평해기성(도급대가실행)" xfId="15173"/>
    <cellStyle name="_집행갑지 _평해-기성(혁신)_평해기성(도급대가실행)_평해기성(가실행1126강병환수정)" xfId="15174"/>
    <cellStyle name="_집행갑지 _폐기물처리비" xfId="15175"/>
    <cellStyle name="_집행갑지 _폐기물처리비_기성5차1회" xfId="15176"/>
    <cellStyle name="_집행갑지 _폐기물처리비_실정보고(삼정교터파기검측)변경2" xfId="15177"/>
    <cellStyle name="_집행갑지 _폐기물처리비_실정보고(삼정교터파기검측)변경2_기성5차1회" xfId="15178"/>
    <cellStyle name="_집행갑지 _포항착공계(총액입찰)" xfId="15179"/>
    <cellStyle name="_집행갑지 _현장개설보고서(제천-도담)" xfId="15180"/>
    <cellStyle name="_집행갑지 _현장개설보고서(제천-도담)_2004년실행-제천도담(검토중)" xfId="15181"/>
    <cellStyle name="_집행갑지 _현장개설보고서(제천-도담)_2004년실행-제천도담(검토중)_2004년실행-제천도담(승인)" xfId="15182"/>
    <cellStyle name="_집행갑지 _현장개설보고서(제천-도담)_2004년실행-제천도담(검토중)_2004년실행-제천도담(승인)_잔여실행" xfId="15183"/>
    <cellStyle name="_집행갑지 _현장개설보고서(제천-도담)_2004년실행-제천도담(검토중)_2005년실행" xfId="15184"/>
    <cellStyle name="_집행갑지 _현장개설보고서(제천-도담)_2004년실행-제천도담(검토중)_2005년실행_잔여실행" xfId="15185"/>
    <cellStyle name="_집행갑지 _현장개설보고서(제천-도담)_2004년실행-제천도담(검토중)_잔여실행" xfId="15186"/>
    <cellStyle name="_집행갑지 _현장개설보고서(제천-도담)_잔여실행" xfId="15187"/>
    <cellStyle name="_집행갑지 _홍보지구2004내역서" xfId="15188"/>
    <cellStyle name="_집행갑지 _홍보지구2004내역서(기성)" xfId="15189"/>
    <cellStyle name="_집행갑지 _홍보지구계약내역서(총괄)" xfId="15190"/>
    <cellStyle name="_집행갑지 _홍보지구오천공구하자공종분할내역" xfId="15191"/>
    <cellStyle name="_집행갑지 _활주로 도급내역" xfId="15192"/>
    <cellStyle name="_차집관로수량(수정811)" xfId="15193"/>
    <cellStyle name="_차집관로수량(수정811)_토적수정  (8.13)" xfId="15194"/>
    <cellStyle name="_차집관로수량(수정811)_토적수정  (8.24)" xfId="15195"/>
    <cellStyle name="_착공계(신매-1차)" xfId="15196"/>
    <cellStyle name="_착공계양식" xfId="15197"/>
    <cellStyle name="_착공계양식_남한산성내역서1227" xfId="15198"/>
    <cellStyle name="_창리 사토장" xfId="15199"/>
    <cellStyle name="_창우교_콘크리트깨기" xfId="15200"/>
    <cellStyle name="_창우교_콘크리트깨기_01.3구조물공(처리장)" xfId="15201"/>
    <cellStyle name="_창우교_콘크리트깨기_01.3구조물공(처리장)_01 합덕폐수처리장 공사비 및 유지관리비" xfId="15202"/>
    <cellStyle name="_창우교_콘크리트깨기_01.3구조물공(처리장)_01.3구조물공(처리장)" xfId="15203"/>
    <cellStyle name="_창우교_콘크리트깨기_01.3구조물공(처리장)_경제성평가-rev01" xfId="15204"/>
    <cellStyle name="_창우교_콘크리트깨기_01.3구조물공(처리장)_시흥MTV-경제성평가-rev03-2" xfId="15205"/>
    <cellStyle name="_창우교_콘크리트깨기_01.3구조물공(처리장)_시흥MTV-토목수량산출서-rev01" xfId="15206"/>
    <cellStyle name="_창우교_콘크리트깨기_01.3구조물공(처리장)_완도 금일하수(600)_경제성평가" xfId="15207"/>
    <cellStyle name="_창우교_콘크리트깨기_01.3구조물공(처리장)_태안병술만(1700)_경제성평가-수정" xfId="15208"/>
    <cellStyle name="_창우교_콘크리트깨기_01.3구조물공(처리장)_행현 하수 경제성평가(700톤)" xfId="15209"/>
    <cellStyle name="_창우교_콘크리트깨기_01.3구조물공(처리장)_행현 하수 경제성평가(700톤)-수정(기계공사)" xfId="15210"/>
    <cellStyle name="_창우교PSC상부수량" xfId="15211"/>
    <cellStyle name="_창우교PSC상부수량_01.3구조물공(처리장)" xfId="15212"/>
    <cellStyle name="_창우교PSC상부수량_01.3구조물공(처리장)_01 합덕폐수처리장 공사비 및 유지관리비" xfId="15213"/>
    <cellStyle name="_창우교PSC상부수량_01.3구조물공(처리장)_01.3구조물공(처리장)" xfId="15214"/>
    <cellStyle name="_창우교PSC상부수량_01.3구조물공(처리장)_경제성평가-rev01" xfId="15215"/>
    <cellStyle name="_창우교PSC상부수량_01.3구조물공(처리장)_시흥MTV-경제성평가-rev03-2" xfId="15216"/>
    <cellStyle name="_창우교PSC상부수량_01.3구조물공(처리장)_시흥MTV-토목수량산출서-rev01" xfId="15217"/>
    <cellStyle name="_창우교PSC상부수량_01.3구조물공(처리장)_완도 금일하수(600)_경제성평가" xfId="15218"/>
    <cellStyle name="_창우교PSC상부수량_01.3구조물공(처리장)_태안병술만(1700)_경제성평가-수정" xfId="15219"/>
    <cellStyle name="_창우교PSC상부수량_01.3구조물공(처리장)_행현 하수 경제성평가(700톤)" xfId="15220"/>
    <cellStyle name="_창우교PSC상부수량_01.3구조물공(처리장)_행현 하수 경제성평가(700톤)-수정(기계공사)" xfId="15221"/>
    <cellStyle name="_창원상수도(투찰)-0.815%" xfId="15222"/>
    <cellStyle name="_창인견적서-폼" xfId="15223"/>
    <cellStyle name="_철콘금액 비교" xfId="15224"/>
    <cellStyle name="_청소구실" xfId="15225"/>
    <cellStyle name="_청소시설수량-02" xfId="15226"/>
    <cellStyle name="_청소시설수량-02_1" xfId="15227"/>
    <cellStyle name="_청소시설수량-02_마포청소토목수량-03" xfId="15228"/>
    <cellStyle name="_청소시설수량-02_마포청소토목수량-07" xfId="15229"/>
    <cellStyle name="_청암-시천간 자동제어 공내역서4" xfId="15230"/>
    <cellStyle name="_청원상주2공구투찰내역서" xfId="15231"/>
    <cellStyle name="_청원상주2공구투찰내역서_활주로 도급내역" xfId="15232"/>
    <cellStyle name="_총괄수량및자재집계" xfId="15233"/>
    <cellStyle name="_총괄수량및자재집계_04.삼일교상하부일반수량" xfId="15234"/>
    <cellStyle name="_총괄수량및자재집계_04.삼일교상하부일반수량_04.삼일교상하부일반수량" xfId="15235"/>
    <cellStyle name="_총괄수량및자재집계_04.삼일교상하부일반수량_A04.삼일교상하부일반수량" xfId="15236"/>
    <cellStyle name="_총괄수량및자재집계_1" xfId="15237"/>
    <cellStyle name="_총괄수량및자재집계_2" xfId="15238"/>
    <cellStyle name="_총괄수량및자재집계_3" xfId="15239"/>
    <cellStyle name="_총괄수량및자재집계_4" xfId="15240"/>
    <cellStyle name="_총괄수량및자재집계_5" xfId="15241"/>
    <cellStyle name="_총괄수량및자재집계_6" xfId="15242"/>
    <cellStyle name="_총체재노(변)" xfId="15243"/>
    <cellStyle name="_총체재노(변)_고성천자연형하천데크일위대가" xfId="15244"/>
    <cellStyle name="_총체재노(변)_대룡산일위대가표" xfId="15245"/>
    <cellStyle name="_총체재노(변)_대룡산일위대가표_EG-J-A" xfId="15246"/>
    <cellStyle name="_총체재노(변)_대룡산일위대가표_EG-P-B" xfId="15247"/>
    <cellStyle name="_총체재노(변)_대룡산일위대가표_기준품셈목록표(최홍렬)" xfId="15248"/>
    <cellStyle name="_총체재노(변)_대룡산일위대가표_물량산출-서풍건설-1" xfId="15249"/>
    <cellStyle name="_총체재노(변)_우도데크설치공사" xfId="15250"/>
    <cellStyle name="_총체재노(변)_우도데크설치공사_EG-J-A" xfId="15251"/>
    <cellStyle name="_총체재노(변)_우도데크설치공사_EG-P-B" xfId="15252"/>
    <cellStyle name="_총체재노(변)_우도데크설치공사_기준품셈목록표(최홍렬)" xfId="15253"/>
    <cellStyle name="_총체재노(변)_우도데크설치공사_물량산출-서풍건설-1" xfId="15254"/>
    <cellStyle name="_최종 - 가북사업비(심의후)" xfId="15255"/>
    <cellStyle name="_최종-2007년시행계획변경서" xfId="15256"/>
    <cellStyle name="_최종-2007년시행계획변경서(샘플)" xfId="15257"/>
    <cellStyle name="_최종-2007년시행계획변경서진행둥" xfId="15258"/>
    <cellStyle name="_최종보고-파주완료030401" xfId="15259"/>
    <cellStyle name="_최종투찰(오창증평)" xfId="15260"/>
    <cellStyle name="_최종투찰(오창증평)_21BJC36200509" xfId="15261"/>
    <cellStyle name="_최종투찰(오창증평)_2CCA2C48800103(변경)" xfId="15262"/>
    <cellStyle name="_최종투찰(오창증평)_2CCA2C48800103(변경)_주간공정회의(4공구,04년7월3주)" xfId="15263"/>
    <cellStyle name="_최종투찰(오창증평)_2CCA2C48800103(변경)_주간공정회의(4공구,04년7월3주)_2004년11월4주,목, 주간공정회의,4공구" xfId="15264"/>
    <cellStyle name="_최종투찰(오창증평)_시험수량_060615(시험실접수)" xfId="15265"/>
    <cellStyle name="_최종투찰(오창증평)_실정보고(폐목처리)_050422" xfId="15266"/>
    <cellStyle name="_최종투찰(오창증평)_실정보고(폐목처리)_050422_21BJC36200509" xfId="15267"/>
    <cellStyle name="_최종투찰(오창증평)_실정보고(폐목처리)_050422_시험수량_060615(시험실접수)" xfId="15268"/>
    <cellStyle name="_최종투찰(오창증평)_실정보고(폐아스콘)_050812" xfId="15269"/>
    <cellStyle name="_최종투찰(오창증평)_실정보고(폐아스콘)_050812_21BJC36200509" xfId="15270"/>
    <cellStyle name="_최종투찰(오창증평)_실정보고(폐아스콘)_050812_시험수량_060615(시험실접수)" xfId="15271"/>
    <cellStyle name="_최종투찰(오창증평)_실정보고(폐아스콘)_실발생량3" xfId="15272"/>
    <cellStyle name="_최종투찰(오창증평)_실정보고(폐아스콘)_실발생량3_21BJC36200509" xfId="15273"/>
    <cellStyle name="_최종투찰(오창증평)_실정보고(폐아스콘)_실발생량3_시험수량_060615(시험실접수)" xfId="15274"/>
    <cellStyle name="_최종투찰(오창증평)_실정보고(폐아스콘)_실발생량4" xfId="15275"/>
    <cellStyle name="_최종투찰(오창증평)_실정보고(폐아스콘)_실발생량4_21BJC36200509" xfId="15276"/>
    <cellStyle name="_최종투찰(오창증평)_실정보고(폐아스콘)_실발생량4_시험수량_060615(시험실접수)" xfId="15277"/>
    <cellStyle name="_최종투찰(오창증평)_주간공정회의(4공구,04년7월3주)" xfId="15278"/>
    <cellStyle name="_최종투찰(오창증평)_주간공정회의(4공구,04년7월3주)_2004년11월4주,목, 주간공정회의,4공구" xfId="15279"/>
    <cellStyle name="_최초내역서" xfId="15280"/>
    <cellStyle name="_최초내역서_00-문산부대공(0609)" xfId="15281"/>
    <cellStyle name="_최초내역서_00-문산부대공(0609)_01.토공집계" xfId="15282"/>
    <cellStyle name="_최초내역서_00-문산부대공(0609)_01.토공집계-최종" xfId="15283"/>
    <cellStyle name="_최초내역서_00-문산부대공(0609)_02.토공수량" xfId="15284"/>
    <cellStyle name="_최초내역서_00-문산부대공(0609)_덤프셀조서" xfId="15285"/>
    <cellStyle name="_최초내역서_00-문산부대공(0609)_부대재료" xfId="15286"/>
    <cellStyle name="_최초내역서_00-문산부대공(0609)_부대토공" xfId="15287"/>
    <cellStyle name="_최초내역서_00-문산부대공(0609)_표지" xfId="15288"/>
    <cellStyle name="_최초내역서_01.토공집계" xfId="15289"/>
    <cellStyle name="_최초내역서_01.토공집계-최종" xfId="15290"/>
    <cellStyle name="_최초내역서_02.토공수량" xfId="15291"/>
    <cellStyle name="_최초내역서_덤프셀조서" xfId="15292"/>
    <cellStyle name="_최초내역서_문산부대공" xfId="15293"/>
    <cellStyle name="_최초내역서_문산부대공_01.토공집계" xfId="15294"/>
    <cellStyle name="_최초내역서_문산부대공_01.토공집계-최종" xfId="15295"/>
    <cellStyle name="_최초내역서_문산부대공_02.토공수량" xfId="15296"/>
    <cellStyle name="_최초내역서_문산부대공_덤프셀조서" xfId="15297"/>
    <cellStyle name="_최초내역서_문산부대공_부대재료" xfId="15298"/>
    <cellStyle name="_최초내역서_문산부대공_부대토공" xfId="15299"/>
    <cellStyle name="_최초내역서_문산부대공_표지" xfId="15300"/>
    <cellStyle name="_최초내역서_부대재료" xfId="15301"/>
    <cellStyle name="_최초내역서_부대토공" xfId="15302"/>
    <cellStyle name="_최초내역서_실정보고(거적덮기04.2.9)" xfId="15303"/>
    <cellStyle name="_최초내역서_실정보고(거적덮기04.2.9)_00-문산부대공(0609)" xfId="15304"/>
    <cellStyle name="_최초내역서_실정보고(거적덮기04.2.9)_00-문산부대공(0609)_01.토공집계" xfId="15305"/>
    <cellStyle name="_최초내역서_실정보고(거적덮기04.2.9)_00-문산부대공(0609)_01.토공집계-최종" xfId="15306"/>
    <cellStyle name="_최초내역서_실정보고(거적덮기04.2.9)_00-문산부대공(0609)_02.토공수량" xfId="15307"/>
    <cellStyle name="_최초내역서_실정보고(거적덮기04.2.9)_00-문산부대공(0609)_덤프셀조서" xfId="15308"/>
    <cellStyle name="_최초내역서_실정보고(거적덮기04.2.9)_00-문산부대공(0609)_부대재료" xfId="15309"/>
    <cellStyle name="_최초내역서_실정보고(거적덮기04.2.9)_00-문산부대공(0609)_부대토공" xfId="15310"/>
    <cellStyle name="_최초내역서_실정보고(거적덮기04.2.9)_00-문산부대공(0609)_표지" xfId="15311"/>
    <cellStyle name="_최초내역서_실정보고(거적덮기04.2.9)_01.토공집계" xfId="15312"/>
    <cellStyle name="_최초내역서_실정보고(거적덮기04.2.9)_01.토공집계-최종" xfId="15313"/>
    <cellStyle name="_최초내역서_실정보고(거적덮기04.2.9)_02.토공수량" xfId="15314"/>
    <cellStyle name="_최초내역서_실정보고(거적덮기04.2.9)_덤프셀조서" xfId="15315"/>
    <cellStyle name="_최초내역서_실정보고(거적덮기04.2.9)_문산부대공" xfId="15316"/>
    <cellStyle name="_최초내역서_실정보고(거적덮기04.2.9)_문산부대공_01.토공집계" xfId="15317"/>
    <cellStyle name="_최초내역서_실정보고(거적덮기04.2.9)_문산부대공_01.토공집계-최종" xfId="15318"/>
    <cellStyle name="_최초내역서_실정보고(거적덮기04.2.9)_문산부대공_02.토공수량" xfId="15319"/>
    <cellStyle name="_최초내역서_실정보고(거적덮기04.2.9)_문산부대공_덤프셀조서" xfId="15320"/>
    <cellStyle name="_최초내역서_실정보고(거적덮기04.2.9)_문산부대공_부대재료" xfId="15321"/>
    <cellStyle name="_최초내역서_실정보고(거적덮기04.2.9)_문산부대공_부대토공" xfId="15322"/>
    <cellStyle name="_최초내역서_실정보고(거적덮기04.2.9)_문산부대공_표지" xfId="15323"/>
    <cellStyle name="_최초내역서_실정보고(거적덮기04.2.9)_부대재료" xfId="15324"/>
    <cellStyle name="_최초내역서_실정보고(거적덮기04.2.9)_부대토공" xfId="15325"/>
    <cellStyle name="_최초내역서_실정보고(거적덮기04.2.9)_표지" xfId="15326"/>
    <cellStyle name="_최초내역서_표지" xfId="15327"/>
    <cellStyle name="_추곡" xfId="15328"/>
    <cellStyle name="_추곡_2공구단위수량산출(바닥분수기계실)" xfId="15329"/>
    <cellStyle name="_추곡_2공구단위수량산출(바닥분수기계실)_남한산성내역서1227" xfId="15330"/>
    <cellStyle name="_추곡_2공구단위수량산출(시설물)" xfId="15331"/>
    <cellStyle name="_추곡_2공구단위수량산출(시설물)_남한산성내역서1227" xfId="15332"/>
    <cellStyle name="_추곡_2공구단위수량산출(시설물)jini" xfId="15333"/>
    <cellStyle name="_추곡_2공구단위수량산출(시설물)jini_남한산성내역서1227" xfId="15334"/>
    <cellStyle name="_추곡_남한산성내역서1227" xfId="15335"/>
    <cellStyle name="_추곡_분수견적의뢰내역서" xfId="15336"/>
    <cellStyle name="_추곡_분수견적의뢰내역서_남한산성내역서1227" xfId="15337"/>
    <cellStyle name="_추곡_분수견적의뢰내역서_대치유수지수경설비-설계내역-0715" xfId="15338"/>
    <cellStyle name="_추곡_분수견적의뢰내역서_대치유수지수경설비-설계내역-0715_남한산성내역서1227" xfId="15339"/>
    <cellStyle name="_추곡_분수견적의뢰내역서_대치유수지수경설비-설계내역-0715_이수교차로주변친수시설-인공폭포설비" xfId="15340"/>
    <cellStyle name="_추곡_분수견적의뢰내역서_대치유수지수경설비-설계내역-0715_이수교차로주변친수시설-인공폭포설비_남한산성내역서1227" xfId="15341"/>
    <cellStyle name="_추곡_분수견적의뢰내역서_대치유수지수경설비-설계내역-0715_이수교차로주변친수시설-인공폭포설비-0907" xfId="15342"/>
    <cellStyle name="_추곡_분수견적의뢰내역서_대치유수지수경설비-설계내역-0715_이수교차로주변친수시설-인공폭포설비-0907_남한산성내역서1227" xfId="15343"/>
    <cellStyle name="_추곡_분수견적의뢰내역서_대치유수지수경설비-설계내역-2차발송-0811" xfId="15344"/>
    <cellStyle name="_추곡_분수견적의뢰내역서_대치유수지수경설비-설계내역-2차발송-0811_남한산성내역서1227" xfId="15345"/>
    <cellStyle name="_추곡_분수견적의뢰내역서_대치유수지수경설비-설계내역-2차발송-0811_이수교차로주변친수시설-인공폭포설비" xfId="15346"/>
    <cellStyle name="_추곡_분수견적의뢰내역서_대치유수지수경설비-설계내역-2차발송-0811_이수교차로주변친수시설-인공폭포설비_남한산성내역서1227" xfId="15347"/>
    <cellStyle name="_추곡_분수견적의뢰내역서_대치유수지수경설비-설계내역-2차발송-0811_이수교차로주변친수시설-인공폭포설비-0907" xfId="15348"/>
    <cellStyle name="_추곡_분수견적의뢰내역서_대치유수지수경설비-설계내역-2차발송-0811_이수교차로주변친수시설-인공폭포설비-0907_남한산성내역서1227" xfId="15349"/>
    <cellStyle name="_추곡_수량산출서(040719)" xfId="15350"/>
    <cellStyle name="_추곡_수량산출서(040719)_2공구단위수량산출(시설물)" xfId="15351"/>
    <cellStyle name="_추곡_수량산출서(040719)_2공구단위수량산출(시설물)_남한산성내역서1227" xfId="15352"/>
    <cellStyle name="_추곡_수량산출서(040719)_2공구단위수량산출(시설물)jini" xfId="15353"/>
    <cellStyle name="_추곡_수량산출서(040719)_2공구단위수량산출(시설물)jini_남한산성내역서1227" xfId="15354"/>
    <cellStyle name="_추곡_수량산출서(040719)_남한산성내역서1227" xfId="15355"/>
    <cellStyle name="_추곡_추곡" xfId="15356"/>
    <cellStyle name="_추곡_추곡_2공구단위수량산출(바닥분수기계실)" xfId="15357"/>
    <cellStyle name="_추곡_추곡_2공구단위수량산출(바닥분수기계실)_남한산성내역서1227" xfId="15358"/>
    <cellStyle name="_추곡_추곡_2공구단위수량산출(시설물)" xfId="15359"/>
    <cellStyle name="_추곡_추곡_2공구단위수량산출(시설물)_남한산성내역서1227" xfId="15360"/>
    <cellStyle name="_추곡_추곡_2공구단위수량산출(시설물)jini" xfId="15361"/>
    <cellStyle name="_추곡_추곡_2공구단위수량산출(시설물)jini_남한산성내역서1227" xfId="15362"/>
    <cellStyle name="_추곡_추곡_남한산성내역서1227" xfId="15363"/>
    <cellStyle name="_추곡_추곡_분수견적의뢰내역서" xfId="15364"/>
    <cellStyle name="_추곡_추곡_분수견적의뢰내역서_남한산성내역서1227" xfId="15365"/>
    <cellStyle name="_추곡_추곡_분수견적의뢰내역서_대치유수지수경설비-설계내역-0715" xfId="15366"/>
    <cellStyle name="_추곡_추곡_분수견적의뢰내역서_대치유수지수경설비-설계내역-0715_남한산성내역서1227" xfId="15367"/>
    <cellStyle name="_추곡_추곡_분수견적의뢰내역서_대치유수지수경설비-설계내역-0715_이수교차로주변친수시설-인공폭포설비" xfId="15368"/>
    <cellStyle name="_추곡_추곡_분수견적의뢰내역서_대치유수지수경설비-설계내역-0715_이수교차로주변친수시설-인공폭포설비_남한산성내역서1227" xfId="15369"/>
    <cellStyle name="_추곡_추곡_분수견적의뢰내역서_대치유수지수경설비-설계내역-0715_이수교차로주변친수시설-인공폭포설비-0907" xfId="15370"/>
    <cellStyle name="_추곡_추곡_분수견적의뢰내역서_대치유수지수경설비-설계내역-0715_이수교차로주변친수시설-인공폭포설비-0907_남한산성내역서1227" xfId="15371"/>
    <cellStyle name="_추곡_추곡_분수견적의뢰내역서_대치유수지수경설비-설계내역-2차발송-0811" xfId="15372"/>
    <cellStyle name="_추곡_추곡_분수견적의뢰내역서_대치유수지수경설비-설계내역-2차발송-0811_남한산성내역서1227" xfId="15373"/>
    <cellStyle name="_추곡_추곡_분수견적의뢰내역서_대치유수지수경설비-설계내역-2차발송-0811_이수교차로주변친수시설-인공폭포설비" xfId="15374"/>
    <cellStyle name="_추곡_추곡_분수견적의뢰내역서_대치유수지수경설비-설계내역-2차발송-0811_이수교차로주변친수시설-인공폭포설비_남한산성내역서1227" xfId="15375"/>
    <cellStyle name="_추곡_추곡_분수견적의뢰내역서_대치유수지수경설비-설계내역-2차발송-0811_이수교차로주변친수시설-인공폭포설비-0907" xfId="15376"/>
    <cellStyle name="_추곡_추곡_분수견적의뢰내역서_대치유수지수경설비-설계내역-2차발송-0811_이수교차로주변친수시설-인공폭포설비-0907_남한산성내역서1227" xfId="15377"/>
    <cellStyle name="_추곡_추곡_수량산출서(040719)" xfId="15378"/>
    <cellStyle name="_추곡_추곡_수량산출서(040719)_2공구단위수량산출(시설물)" xfId="15379"/>
    <cellStyle name="_추곡_추곡_수량산출서(040719)_2공구단위수량산출(시설물)_남한산성내역서1227" xfId="15380"/>
    <cellStyle name="_추곡_추곡_수량산출서(040719)_2공구단위수량산출(시설물)jini" xfId="15381"/>
    <cellStyle name="_추곡_추곡_수량산출서(040719)_2공구단위수량산출(시설물)jini_남한산성내역서1227" xfId="15382"/>
    <cellStyle name="_추곡_추곡_수량산출서(040719)_남한산성내역서1227" xfId="15383"/>
    <cellStyle name="_축구센타-내역" xfId="15384"/>
    <cellStyle name="_축구센타-내역_남한산성내역서1227" xfId="15385"/>
    <cellStyle name="_축령산야영수련장조성및기타공사(동일)" xfId="15386"/>
    <cellStyle name="_충무ic1교 교대1 수량" xfId="15387"/>
    <cellStyle name="_충무ic1교 교대1 수량_00-문산부대공(0609)" xfId="15388"/>
    <cellStyle name="_충무ic1교 교대1 수량_00-문산부대공(0609)_01.토공집계" xfId="15389"/>
    <cellStyle name="_충무ic1교 교대1 수량_00-문산부대공(0609)_01.토공집계-최종" xfId="15390"/>
    <cellStyle name="_충무ic1교 교대1 수량_00-문산부대공(0609)_02.토공수량" xfId="15391"/>
    <cellStyle name="_충무ic1교 교대1 수량_00-문산부대공(0609)_덤프셀조서" xfId="15392"/>
    <cellStyle name="_충무ic1교 교대1 수량_00-문산부대공(0609)_부대재료" xfId="15393"/>
    <cellStyle name="_충무ic1교 교대1 수량_00-문산부대공(0609)_부대토공" xfId="15394"/>
    <cellStyle name="_충무ic1교 교대1 수량_00-문산부대공(0609)_표지" xfId="15395"/>
    <cellStyle name="_충무ic1교 교대1 수량_01.토공집계" xfId="15396"/>
    <cellStyle name="_충무ic1교 교대1 수량_01.토공집계-최종" xfId="15397"/>
    <cellStyle name="_충무ic1교 교대1 수량_02.토공수량" xfId="15398"/>
    <cellStyle name="_충무ic1교 교대1 수량_건출물철거수량조서" xfId="15399"/>
    <cellStyle name="_충무ic1교 교대1 수량_덤프셀조서" xfId="15400"/>
    <cellStyle name="_충무ic1교 교대1 수량_문산부대공" xfId="15401"/>
    <cellStyle name="_충무ic1교 교대1 수량_문산부대공_01.토공집계" xfId="15402"/>
    <cellStyle name="_충무ic1교 교대1 수량_문산부대공_01.토공집계-최종" xfId="15403"/>
    <cellStyle name="_충무ic1교 교대1 수량_문산부대공_02.토공수량" xfId="15404"/>
    <cellStyle name="_충무ic1교 교대1 수량_문산부대공_덤프셀조서" xfId="15405"/>
    <cellStyle name="_충무ic1교 교대1 수량_문산부대공_부대재료" xfId="15406"/>
    <cellStyle name="_충무ic1교 교대1 수량_문산부대공_부대토공" xfId="15407"/>
    <cellStyle name="_충무ic1교 교대1 수량_문산부대공_표지" xfId="15408"/>
    <cellStyle name="_충무ic1교 교대1 수량_부대재료" xfId="15409"/>
    <cellStyle name="_충무ic1교 교대1 수량_부대토공" xfId="15410"/>
    <cellStyle name="_충무ic1교 교대1 수량_수량산출서양식" xfId="15411"/>
    <cellStyle name="_충무ic1교 교대1 수량_지장물깨기및철거(양촌지구)" xfId="15412"/>
    <cellStyle name="_충무ic1교 교대1 수량_지장물깨기및철거(천왕1지구)" xfId="15413"/>
    <cellStyle name="_충무ic1교 교대1 수량_표지" xfId="15414"/>
    <cellStyle name="_측  구" xfId="15415"/>
    <cellStyle name="_측  구_05 부대공(진월초)" xfId="15416"/>
    <cellStyle name="_측  구_7.수량(황계1리)-박" xfId="15417"/>
    <cellStyle name="_측  구_수량(2003)" xfId="15418"/>
    <cellStyle name="_측  구_수량(2003)_05 부대공(진월초)" xfId="15419"/>
    <cellStyle name="_측  구_토공(3지구)" xfId="15420"/>
    <cellStyle name="_측  구_토공(3지구)_토공(4지구)" xfId="15421"/>
    <cellStyle name="_측  구_토공(3지구)_토공(4지구)_토공(4지구)" xfId="15422"/>
    <cellStyle name="_측  구_토공(4지구)" xfId="15423"/>
    <cellStyle name="_측  구_토공(4지구)_토공(4지구)" xfId="15424"/>
    <cellStyle name="_측  구_토공(4지구)_토공(4지구)_토공(3지구)" xfId="15425"/>
    <cellStyle name="_측  구_토공(4지구)_토공(4지구)_토공(3지구)_토공(4지구)" xfId="15426"/>
    <cellStyle name="_측  구_토공(4지구)_토공(4지구)_토공(3지구)_토공(4지구)_토공(4지구)" xfId="15427"/>
    <cellStyle name="_측  구_토공(4지구)_토공(4지구)_토공(4지구)" xfId="15428"/>
    <cellStyle name="_측구공" xfId="15429"/>
    <cellStyle name="_측구공_05 부대공(진월초)" xfId="15430"/>
    <cellStyle name="_측구공_7.수량(황계1리)-박" xfId="15431"/>
    <cellStyle name="_측구공_금산제수량(전체최종)" xfId="15432"/>
    <cellStyle name="_측구공_금산제수량(전체최종)_7.수량(황계1리)-박" xfId="15433"/>
    <cellStyle name="_측구공_금산제수량(전체최종)_토공(3지구)" xfId="15434"/>
    <cellStyle name="_측구공_금산제수량(전체최종)_토공(3지구)_토공(4지구)" xfId="15435"/>
    <cellStyle name="_측구공_금산제수량(전체최종)_토공(3지구)_토공(4지구)_토공(4지구)" xfId="15436"/>
    <cellStyle name="_측구공_금산제수량(전체최종)_토공(4지구)" xfId="15437"/>
    <cellStyle name="_측구공_금산제수량(전체최종)_토공(4지구)_토공(4지구)" xfId="15438"/>
    <cellStyle name="_측구공_금산제수량(전체최종)_토공(4지구)_토공(4지구)_토공(3지구)" xfId="15439"/>
    <cellStyle name="_측구공_금산제수량(전체최종)_토공(4지구)_토공(4지구)_토공(3지구)_토공(4지구)" xfId="15440"/>
    <cellStyle name="_측구공_금산제수량(전체최종)_토공(4지구)_토공(4지구)_토공(3지구)_토공(4지구)_토공(4지구)" xfId="15441"/>
    <cellStyle name="_측구공_금산제수량(전체최종)_토공(4지구)_토공(4지구)_토공(4지구)" xfId="15442"/>
    <cellStyle name="_측구공_수량(2003)" xfId="15443"/>
    <cellStyle name="_측구공_수량(2003)_05 부대공(진월초)" xfId="15444"/>
    <cellStyle name="_측구공_토공(3지구)" xfId="15445"/>
    <cellStyle name="_측구공_토공(3지구)_토공(4지구)" xfId="15446"/>
    <cellStyle name="_측구공_토공(3지구)_토공(4지구)_토공(4지구)" xfId="15447"/>
    <cellStyle name="_측구공_토공(4지구)" xfId="15448"/>
    <cellStyle name="_측구공_토공(4지구)_토공(4지구)" xfId="15449"/>
    <cellStyle name="_측구공_토공(4지구)_토공(4지구)_토공(3지구)" xfId="15450"/>
    <cellStyle name="_측구공_토공(4지구)_토공(4지구)_토공(3지구)_토공(4지구)" xfId="15451"/>
    <cellStyle name="_측구공_토공(4지구)_토공(4지구)_토공(3지구)_토공(4지구)_토공(4지구)" xfId="15452"/>
    <cellStyle name="_측구공_토공(4지구)_토공(4지구)_토공(4지구)" xfId="15453"/>
    <cellStyle name="_측구설치" xfId="15454"/>
    <cellStyle name="_측구설치_사본 - 측구설치" xfId="15455"/>
    <cellStyle name="_측구설치_측구설치" xfId="15456"/>
    <cellStyle name="_칠성구조물헐기" xfId="15457"/>
    <cellStyle name="_칠평천운반(낙찰)" xfId="15458"/>
    <cellStyle name="_칠평천운반(낙찰)_PHC말뚝(단가산출서)" xfId="15459"/>
    <cellStyle name="_칠평천운반(낙찰)_PHC말뚝(단가산출서)_전체변경13회(소계)" xfId="15460"/>
    <cellStyle name="_칠평천운반(낙찰)_거적덮기(건교부)" xfId="15461"/>
    <cellStyle name="_칠평천운반(낙찰)_거적덮기(건교부)_전체변경13회(소계)" xfId="15462"/>
    <cellStyle name="_칠평천운반(낙찰)_거적덮기,법면다짐(유압)" xfId="15463"/>
    <cellStyle name="_칠평천운반(낙찰)_거적덮기,법면다짐(유압)_전체변경13회(소계)" xfId="15464"/>
    <cellStyle name="_칠평천운반(낙찰)_전체변경13회(소계)" xfId="15465"/>
    <cellStyle name="_침매함제작장수량산출" xfId="15466"/>
    <cellStyle name="_침서교_일반수량" xfId="15467"/>
    <cellStyle name="_타견적(한창기전)" xfId="15468"/>
    <cellStyle name="_탄산배수수량" xfId="15469"/>
    <cellStyle name="_탄산배수암거" xfId="15470"/>
    <cellStyle name="_태봉1P3북파일항타결과" xfId="15471"/>
    <cellStyle name="_태종대1차" xfId="15472"/>
    <cellStyle name="_태종대2차" xfId="15473"/>
    <cellStyle name="_태평1동" xfId="15474"/>
    <cellStyle name="_터널전기실정보고(원가)최종" xfId="15475"/>
    <cellStyle name="_토 공(한밭~새터)" xfId="15476"/>
    <cellStyle name="_토공" xfId="15477"/>
    <cellStyle name="_토공(3지구)" xfId="15478"/>
    <cellStyle name="_토공(3지구)_토공(3지구)" xfId="15479"/>
    <cellStyle name="_토공(3지구)_토공(3지구)_토공(3지구)" xfId="15480"/>
    <cellStyle name="_토공(3지구)_토공(3지구)_토공(3지구)_토공(4지구)" xfId="15481"/>
    <cellStyle name="_토공(3지구)_토공(3지구)_토공(3지구)_토공(4지구)_토공(4지구)" xfId="15482"/>
    <cellStyle name="_토공(3지구)_토공(3지구)_토공(4지구)" xfId="15483"/>
    <cellStyle name="_토공(3지구)_토공(4지구)" xfId="15484"/>
    <cellStyle name="_토공(3지구)_토공(4지구)_토공(3지구)" xfId="15485"/>
    <cellStyle name="_토공(3지구)_토공(4지구)_토공(3지구)_토공(4지구)" xfId="15486"/>
    <cellStyle name="_토공(3지구)_토공(4지구)_토공(3지구)_토공(4지구)_토공(4지구)" xfId="15487"/>
    <cellStyle name="_토공(3지구)_토공(4지구)_토공(4지구)" xfId="15488"/>
    <cellStyle name="_토공(4지구)" xfId="15489"/>
    <cellStyle name="_토공(4지구)_토공(4지구)" xfId="15490"/>
    <cellStyle name="_토공(4지구)_토공(4지구)_토공(3지구)" xfId="15491"/>
    <cellStyle name="_토공(4지구)_토공(4지구)_토공(3지구)_토공(4지구)" xfId="15492"/>
    <cellStyle name="_토공(4지구)_토공(4지구)_토공(3지구)_토공(4지구)_토공(4지구)" xfId="15493"/>
    <cellStyle name="_토공(4지구)_토공(4지구)_토공(4지구)" xfId="15494"/>
    <cellStyle name="_토공_05 부대공(진월초)" xfId="15495"/>
    <cellStyle name="_토공_1차분 내역서" xfId="15496"/>
    <cellStyle name="_토공_1차분 내역서 by me" xfId="15497"/>
    <cellStyle name="_토공_1차분 내역서 by me_5공구 설계변경 내역서(20040428)" xfId="15498"/>
    <cellStyle name="_토공_1차분 내역서 Check 용" xfId="15499"/>
    <cellStyle name="_토공_1차분 내역서 Check 용_5공구 설계변경 내역서(20040428)" xfId="15500"/>
    <cellStyle name="_토공_1차분 내역서_5공구 설계변경 내역서(20040428)" xfId="15501"/>
    <cellStyle name="_토공_3.수량(능3리)" xfId="15502"/>
    <cellStyle name="_토공_7.수량(황계1리)-박" xfId="15503"/>
    <cellStyle name="_토공_금산제수량(전체최종)" xfId="15504"/>
    <cellStyle name="_토공_금산제수량(전체최종)_7.수량(황계1리)-박" xfId="15505"/>
    <cellStyle name="_토공_금산제수량(전체최종)_토공(3지구)" xfId="15506"/>
    <cellStyle name="_토공_금산제수량(전체최종)_토공(3지구)_토공(4지구)" xfId="15507"/>
    <cellStyle name="_토공_금산제수량(전체최종)_토공(3지구)_토공(4지구)_토공(4지구)" xfId="15508"/>
    <cellStyle name="_토공_금산제수량(전체최종)_토공(4지구)" xfId="15509"/>
    <cellStyle name="_토공_금산제수량(전체최종)_토공(4지구)_토공(4지구)" xfId="15510"/>
    <cellStyle name="_토공_금산제수량(전체최종)_토공(4지구)_토공(4지구)_토공(3지구)" xfId="15511"/>
    <cellStyle name="_토공_금산제수량(전체최종)_토공(4지구)_토공(4지구)_토공(3지구)_토공(4지구)" xfId="15512"/>
    <cellStyle name="_토공_금산제수량(전체최종)_토공(4지구)_토공(4지구)_토공(3지구)_토공(4지구)_토공(4지구)" xfId="15513"/>
    <cellStyle name="_토공_금산제수량(전체최종)_토공(4지구)_토공(4지구)_토공(4지구)" xfId="15514"/>
    <cellStyle name="_토공_수량(2003)" xfId="15515"/>
    <cellStyle name="_토공_수량(2003)_05 부대공(진월초)" xfId="15516"/>
    <cellStyle name="_토공_수량(요당리_1공구)" xfId="15517"/>
    <cellStyle name="_토공_입찰내역서(5공구)" xfId="15518"/>
    <cellStyle name="_토공_입찰내역서(5공구)_5공구 설계변경 내역서(20040428)" xfId="15519"/>
    <cellStyle name="_토공_토공(3지구)" xfId="15520"/>
    <cellStyle name="_토공_토공(3지구)_토공(4지구)" xfId="15521"/>
    <cellStyle name="_토공_토공(3지구)_토공(4지구)_토공(4지구)" xfId="15522"/>
    <cellStyle name="_토공_토공(4지구)" xfId="15523"/>
    <cellStyle name="_토공_토공(4지구)_토공(4지구)" xfId="15524"/>
    <cellStyle name="_토공_토공(4지구)_토공(4지구)_토공(3지구)" xfId="15525"/>
    <cellStyle name="_토공_토공(4지구)_토공(4지구)_토공(3지구)_토공(4지구)" xfId="15526"/>
    <cellStyle name="_토공_토공(4지구)_토공(4지구)_토공(3지구)_토공(4지구)_토공(4지구)" xfId="15527"/>
    <cellStyle name="_토공_토공(4지구)_토공(4지구)_토공(4지구)" xfId="15528"/>
    <cellStyle name="_토공12345" xfId="15529"/>
    <cellStyle name="_토공구조물(산하)" xfId="15530"/>
    <cellStyle name="_토공구조물(산하)_(#145~#161)" xfId="15531"/>
    <cellStyle name="_토공구조물(산하)_3.단가산출" xfId="15532"/>
    <cellStyle name="_토공구조물(산하)_3.단가산출(R)" xfId="15533"/>
    <cellStyle name="_토공구조물(산하)_3.단가산출(R)_3.단가산출" xfId="15534"/>
    <cellStyle name="_토공구조물(산하)_3.단가산출(R)_3.단가산출_3.단가산출" xfId="15535"/>
    <cellStyle name="_토공구조물(산하)_3.단가산출서" xfId="15536"/>
    <cellStyle name="_토공구조물(산하)_4.단가산출" xfId="15537"/>
    <cellStyle name="_토공구조물(산하)_관정단가산출(보완)" xfId="15538"/>
    <cellStyle name="_토공구조물(산하)_관정단가산출(보완) (version 1)" xfId="15539"/>
    <cellStyle name="_토공구조물(산하)_관정단가산출(보완) (version 1) (version 1)" xfId="15540"/>
    <cellStyle name="_토공구조물(산하)_관정단가산출(보완)R" xfId="15541"/>
    <cellStyle name="_토공사시공계획서" xfId="15542"/>
    <cellStyle name="_토공평균H산정표" xfId="15543"/>
    <cellStyle name="_토공현황" xfId="15544"/>
    <cellStyle name="_토공현황(강흥포학적용 갑산육교이후)" xfId="15545"/>
    <cellStyle name="_토공현황(강흥포학적용 갑산육교이후)_전체변경13회(소계)" xfId="15546"/>
    <cellStyle name="_토공현황(강흥포학적용)" xfId="15547"/>
    <cellStyle name="_토공현황(강흥포학적용)_전체변경13회(소계)" xfId="15548"/>
    <cellStyle name="_토공현황_전체변경13회(소계)" xfId="15549"/>
    <cellStyle name="_토목1차 설변내역감리안0726" xfId="15550"/>
    <cellStyle name="_토목1차2회 설변내역조달청가0801" xfId="15551"/>
    <cellStyle name="_토목공내역서" xfId="15552"/>
    <cellStyle name="_토목구조물철거집계표" xfId="15553"/>
    <cellStyle name="_토목분야수량산출서" xfId="15554"/>
    <cellStyle name="_토목설계내역" xfId="15555"/>
    <cellStyle name="_토적표(진주분수)" xfId="15556"/>
    <cellStyle name="_토적표B-LINE" xfId="15557"/>
    <cellStyle name="_토적표B-LINE_구조물토공" xfId="15558"/>
    <cellStyle name="_토적표B-LINE_구조물토공_2.2.1ALINE구조물토공" xfId="15559"/>
    <cellStyle name="_토적표B-LINE_구조물토공_3.2.1BLINE구조물토공" xfId="15560"/>
    <cellStyle name="_토적표B-LINE_구조물토공_ALINE구조물토공" xfId="15561"/>
    <cellStyle name="_토적표B-LINE_구조물토공_B32114토공" xfId="15562"/>
    <cellStyle name="_토적표B-LINE_구조물토공_BLINE구조물토공" xfId="15563"/>
    <cellStyle name="_토출구조물(06보완)" xfId="15564"/>
    <cellStyle name="_토취장실정보고(신당리)2" xfId="15565"/>
    <cellStyle name="_토취장실정보고(신당리)2_전체변경13회(소계)" xfId="15566"/>
    <cellStyle name="_투찰(신성남~야탑)" xfId="15567"/>
    <cellStyle name="_투찰(신성남~야탑)_반곡~개야간" xfId="15568"/>
    <cellStyle name="_투찰(안덕대정)" xfId="15569"/>
    <cellStyle name="_투찰(안덕대정)_00-문산부대공(0609)" xfId="15570"/>
    <cellStyle name="_투찰(안덕대정)_00-문산부대공(0609)_01.토공집계" xfId="15571"/>
    <cellStyle name="_투찰(안덕대정)_00-문산부대공(0609)_01.토공집계-최종" xfId="15572"/>
    <cellStyle name="_투찰(안덕대정)_00-문산부대공(0609)_02.토공수량" xfId="15573"/>
    <cellStyle name="_투찰(안덕대정)_00-문산부대공(0609)_덤프셀조서" xfId="15574"/>
    <cellStyle name="_투찰(안덕대정)_00-문산부대공(0609)_부대재료" xfId="15575"/>
    <cellStyle name="_투찰(안덕대정)_00-문산부대공(0609)_부대토공" xfId="15576"/>
    <cellStyle name="_투찰(안덕대정)_00-문산부대공(0609)_표지" xfId="15577"/>
    <cellStyle name="_투찰(안덕대정)_01.토공집계" xfId="15578"/>
    <cellStyle name="_투찰(안덕대정)_01.토공집계-최종" xfId="15579"/>
    <cellStyle name="_투찰(안덕대정)_02.토공수량" xfId="15580"/>
    <cellStyle name="_투찰(안덕대정)_15-동상방지층 미시행에 대한 검토" xfId="15581"/>
    <cellStyle name="_투찰(안덕대정)_21BJC335101" xfId="15582"/>
    <cellStyle name="_투찰(안덕대정)_2공구1차변경공사비내역서(2R)" xfId="15583"/>
    <cellStyle name="_투찰(안덕대정)_2공구내역서(컨베이어기계)" xfId="15584"/>
    <cellStyle name="_투찰(안덕대정)_2공구실정보고 내역서(20040825)" xfId="15585"/>
    <cellStyle name="_투찰(안덕대정)_5공구 실정보고서1(200400817)" xfId="15586"/>
    <cellStyle name="_투찰(안덕대정)_BC내역서(철거및재사용분)" xfId="15587"/>
    <cellStyle name="_투찰(안덕대정)_건교부감사결과" xfId="15588"/>
    <cellStyle name="_투찰(안덕대정)_공문" xfId="15589"/>
    <cellStyle name="_투찰(안덕대정)_공사비내역서" xfId="15590"/>
    <cellStyle name="_투찰(안덕대정)_공사비내역서1R표지" xfId="15591"/>
    <cellStyle name="_투찰(안덕대정)_내역서(전체분설계변경내역서)" xfId="15592"/>
    <cellStyle name="_투찰(안덕대정)_내역서(전체분설계변경내역서-0831)" xfId="15593"/>
    <cellStyle name="_투찰(안덕대정)_덤프셀조서" xfId="15594"/>
    <cellStyle name="_투찰(안덕대정)_문산부대공" xfId="15595"/>
    <cellStyle name="_투찰(안덕대정)_문산부대공_01.토공집계" xfId="15596"/>
    <cellStyle name="_투찰(안덕대정)_문산부대공_01.토공집계-최종" xfId="15597"/>
    <cellStyle name="_투찰(안덕대정)_문산부대공_02.토공수량" xfId="15598"/>
    <cellStyle name="_투찰(안덕대정)_문산부대공_덤프셀조서" xfId="15599"/>
    <cellStyle name="_투찰(안덕대정)_문산부대공_부대재료" xfId="15600"/>
    <cellStyle name="_투찰(안덕대정)_문산부대공_부대토공" xfId="15601"/>
    <cellStyle name="_투찰(안덕대정)_문산부대공_표지" xfId="15602"/>
    <cellStyle name="_투찰(안덕대정)_변경계약내역서(전체2회)-변경" xfId="15603"/>
    <cellStyle name="_투찰(안덕대정)_부대재료" xfId="15604"/>
    <cellStyle name="_투찰(안덕대정)_부대토공" xfId="15605"/>
    <cellStyle name="_투찰(안덕대정)_설계변경내역서(1차3회-0905)" xfId="15606"/>
    <cellStyle name="_투찰(안덕대정)_실정보고(거적덮기04.2.9)" xfId="15607"/>
    <cellStyle name="_투찰(안덕대정)_실정보고(거적덮기04.2.9)_00-문산부대공(0609)" xfId="15608"/>
    <cellStyle name="_투찰(안덕대정)_실정보고(거적덮기04.2.9)_00-문산부대공(0609)_01.토공집계" xfId="15609"/>
    <cellStyle name="_투찰(안덕대정)_실정보고(거적덮기04.2.9)_00-문산부대공(0609)_01.토공집계-최종" xfId="15610"/>
    <cellStyle name="_투찰(안덕대정)_실정보고(거적덮기04.2.9)_00-문산부대공(0609)_02.토공수량" xfId="15611"/>
    <cellStyle name="_투찰(안덕대정)_실정보고(거적덮기04.2.9)_00-문산부대공(0609)_덤프셀조서" xfId="15612"/>
    <cellStyle name="_투찰(안덕대정)_실정보고(거적덮기04.2.9)_00-문산부대공(0609)_부대재료" xfId="15613"/>
    <cellStyle name="_투찰(안덕대정)_실정보고(거적덮기04.2.9)_00-문산부대공(0609)_부대토공" xfId="15614"/>
    <cellStyle name="_투찰(안덕대정)_실정보고(거적덮기04.2.9)_00-문산부대공(0609)_표지" xfId="15615"/>
    <cellStyle name="_투찰(안덕대정)_실정보고(거적덮기04.2.9)_01.토공집계" xfId="15616"/>
    <cellStyle name="_투찰(안덕대정)_실정보고(거적덮기04.2.9)_01.토공집계-최종" xfId="15617"/>
    <cellStyle name="_투찰(안덕대정)_실정보고(거적덮기04.2.9)_02.토공수량" xfId="15618"/>
    <cellStyle name="_투찰(안덕대정)_실정보고(거적덮기04.2.9)_덤프셀조서" xfId="15619"/>
    <cellStyle name="_투찰(안덕대정)_실정보고(거적덮기04.2.9)_문산부대공" xfId="15620"/>
    <cellStyle name="_투찰(안덕대정)_실정보고(거적덮기04.2.9)_문산부대공_01.토공집계" xfId="15621"/>
    <cellStyle name="_투찰(안덕대정)_실정보고(거적덮기04.2.9)_문산부대공_01.토공집계-최종" xfId="15622"/>
    <cellStyle name="_투찰(안덕대정)_실정보고(거적덮기04.2.9)_문산부대공_02.토공수량" xfId="15623"/>
    <cellStyle name="_투찰(안덕대정)_실정보고(거적덮기04.2.9)_문산부대공_덤프셀조서" xfId="15624"/>
    <cellStyle name="_투찰(안덕대정)_실정보고(거적덮기04.2.9)_문산부대공_부대재료" xfId="15625"/>
    <cellStyle name="_투찰(안덕대정)_실정보고(거적덮기04.2.9)_문산부대공_부대토공" xfId="15626"/>
    <cellStyle name="_투찰(안덕대정)_실정보고(거적덮기04.2.9)_문산부대공_표지" xfId="15627"/>
    <cellStyle name="_투찰(안덕대정)_실정보고(거적덮기04.2.9)_부대재료" xfId="15628"/>
    <cellStyle name="_투찰(안덕대정)_실정보고(거적덮기04.2.9)_부대토공" xfId="15629"/>
    <cellStyle name="_투찰(안덕대정)_실정보고(거적덮기04.2.9)_표지" xfId="15630"/>
    <cellStyle name="_투찰(안덕대정)_표지" xfId="15631"/>
    <cellStyle name="_투찰(안덕대정)1" xfId="15632"/>
    <cellStyle name="_투찰(안덕대정)1_00-문산부대공(0609)" xfId="15633"/>
    <cellStyle name="_투찰(안덕대정)1_00-문산부대공(0609)_01.토공집계" xfId="15634"/>
    <cellStyle name="_투찰(안덕대정)1_00-문산부대공(0609)_01.토공집계-최종" xfId="15635"/>
    <cellStyle name="_투찰(안덕대정)1_00-문산부대공(0609)_02.토공수량" xfId="15636"/>
    <cellStyle name="_투찰(안덕대정)1_00-문산부대공(0609)_덤프셀조서" xfId="15637"/>
    <cellStyle name="_투찰(안덕대정)1_00-문산부대공(0609)_부대재료" xfId="15638"/>
    <cellStyle name="_투찰(안덕대정)1_00-문산부대공(0609)_부대토공" xfId="15639"/>
    <cellStyle name="_투찰(안덕대정)1_00-문산부대공(0609)_표지" xfId="15640"/>
    <cellStyle name="_투찰(안덕대정)1_01.토공집계" xfId="15641"/>
    <cellStyle name="_투찰(안덕대정)1_01.토공집계-최종" xfId="15642"/>
    <cellStyle name="_투찰(안덕대정)1_02.토공수량" xfId="15643"/>
    <cellStyle name="_투찰(안덕대정)1_15-동상방지층 미시행에 대한 검토" xfId="15644"/>
    <cellStyle name="_투찰(안덕대정)1_21BJC335101" xfId="15645"/>
    <cellStyle name="_투찰(안덕대정)1_2공구1차변경공사비내역서(2R)" xfId="15646"/>
    <cellStyle name="_투찰(안덕대정)1_2공구내역서(컨베이어기계)" xfId="15647"/>
    <cellStyle name="_투찰(안덕대정)1_2공구실정보고 내역서(20040825)" xfId="15648"/>
    <cellStyle name="_투찰(안덕대정)1_5공구 실정보고서1(200400817)" xfId="15649"/>
    <cellStyle name="_투찰(안덕대정)1_BC내역서(철거및재사용분)" xfId="15650"/>
    <cellStyle name="_투찰(안덕대정)1_건교부감사결과" xfId="15651"/>
    <cellStyle name="_투찰(안덕대정)1_공문" xfId="15652"/>
    <cellStyle name="_투찰(안덕대정)1_공사비내역서" xfId="15653"/>
    <cellStyle name="_투찰(안덕대정)1_공사비내역서1R표지" xfId="15654"/>
    <cellStyle name="_투찰(안덕대정)1_내역서(전체분설계변경내역서)" xfId="15655"/>
    <cellStyle name="_투찰(안덕대정)1_내역서(전체분설계변경내역서-0831)" xfId="15656"/>
    <cellStyle name="_투찰(안덕대정)1_덤프셀조서" xfId="15657"/>
    <cellStyle name="_투찰(안덕대정)1_문산부대공" xfId="15658"/>
    <cellStyle name="_투찰(안덕대정)1_문산부대공_01.토공집계" xfId="15659"/>
    <cellStyle name="_투찰(안덕대정)1_문산부대공_01.토공집계-최종" xfId="15660"/>
    <cellStyle name="_투찰(안덕대정)1_문산부대공_02.토공수량" xfId="15661"/>
    <cellStyle name="_투찰(안덕대정)1_문산부대공_덤프셀조서" xfId="15662"/>
    <cellStyle name="_투찰(안덕대정)1_문산부대공_부대재료" xfId="15663"/>
    <cellStyle name="_투찰(안덕대정)1_문산부대공_부대토공" xfId="15664"/>
    <cellStyle name="_투찰(안덕대정)1_문산부대공_표지" xfId="15665"/>
    <cellStyle name="_투찰(안덕대정)1_변경계약내역서(전체2회)-변경" xfId="15666"/>
    <cellStyle name="_투찰(안덕대정)1_부대재료" xfId="15667"/>
    <cellStyle name="_투찰(안덕대정)1_부대토공" xfId="15668"/>
    <cellStyle name="_투찰(안덕대정)1_설계변경내역서(1차3회-0905)" xfId="15669"/>
    <cellStyle name="_투찰(안덕대정)1_실정보고(거적덮기04.2.9)" xfId="15670"/>
    <cellStyle name="_투찰(안덕대정)1_실정보고(거적덮기04.2.9)_00-문산부대공(0609)" xfId="15671"/>
    <cellStyle name="_투찰(안덕대정)1_실정보고(거적덮기04.2.9)_00-문산부대공(0609)_01.토공집계" xfId="15672"/>
    <cellStyle name="_투찰(안덕대정)1_실정보고(거적덮기04.2.9)_00-문산부대공(0609)_01.토공집계-최종" xfId="15673"/>
    <cellStyle name="_투찰(안덕대정)1_실정보고(거적덮기04.2.9)_00-문산부대공(0609)_02.토공수량" xfId="15674"/>
    <cellStyle name="_투찰(안덕대정)1_실정보고(거적덮기04.2.9)_00-문산부대공(0609)_덤프셀조서" xfId="15675"/>
    <cellStyle name="_투찰(안덕대정)1_실정보고(거적덮기04.2.9)_00-문산부대공(0609)_부대재료" xfId="15676"/>
    <cellStyle name="_투찰(안덕대정)1_실정보고(거적덮기04.2.9)_00-문산부대공(0609)_부대토공" xfId="15677"/>
    <cellStyle name="_투찰(안덕대정)1_실정보고(거적덮기04.2.9)_00-문산부대공(0609)_표지" xfId="15678"/>
    <cellStyle name="_투찰(안덕대정)1_실정보고(거적덮기04.2.9)_01.토공집계" xfId="15679"/>
    <cellStyle name="_투찰(안덕대정)1_실정보고(거적덮기04.2.9)_01.토공집계-최종" xfId="15680"/>
    <cellStyle name="_투찰(안덕대정)1_실정보고(거적덮기04.2.9)_02.토공수량" xfId="15681"/>
    <cellStyle name="_투찰(안덕대정)1_실정보고(거적덮기04.2.9)_덤프셀조서" xfId="15682"/>
    <cellStyle name="_투찰(안덕대정)1_실정보고(거적덮기04.2.9)_문산부대공" xfId="15683"/>
    <cellStyle name="_투찰(안덕대정)1_실정보고(거적덮기04.2.9)_문산부대공_01.토공집계" xfId="15684"/>
    <cellStyle name="_투찰(안덕대정)1_실정보고(거적덮기04.2.9)_문산부대공_01.토공집계-최종" xfId="15685"/>
    <cellStyle name="_투찰(안덕대정)1_실정보고(거적덮기04.2.9)_문산부대공_02.토공수량" xfId="15686"/>
    <cellStyle name="_투찰(안덕대정)1_실정보고(거적덮기04.2.9)_문산부대공_덤프셀조서" xfId="15687"/>
    <cellStyle name="_투찰(안덕대정)1_실정보고(거적덮기04.2.9)_문산부대공_부대재료" xfId="15688"/>
    <cellStyle name="_투찰(안덕대정)1_실정보고(거적덮기04.2.9)_문산부대공_부대토공" xfId="15689"/>
    <cellStyle name="_투찰(안덕대정)1_실정보고(거적덮기04.2.9)_문산부대공_표지" xfId="15690"/>
    <cellStyle name="_투찰(안덕대정)1_실정보고(거적덮기04.2.9)_부대재료" xfId="15691"/>
    <cellStyle name="_투찰(안덕대정)1_실정보고(거적덮기04.2.9)_부대토공" xfId="15692"/>
    <cellStyle name="_투찰(안덕대정)1_실정보고(거적덮기04.2.9)_표지" xfId="15693"/>
    <cellStyle name="_투찰(안덕대정)1_표지" xfId="15694"/>
    <cellStyle name="_투찰8" xfId="15695"/>
    <cellStyle name="_투찰8_21BJC36200509" xfId="15696"/>
    <cellStyle name="_투찰8_2CCA2C48800103(변경)" xfId="15697"/>
    <cellStyle name="_투찰8_2CCA2C48800103(변경)_주간공정회의(4공구,04년7월3주)" xfId="15698"/>
    <cellStyle name="_투찰8_2CCA2C48800103(변경)_주간공정회의(4공구,04년7월3주)_2004년11월4주,목, 주간공정회의,4공구" xfId="15699"/>
    <cellStyle name="_투찰8_시험수량_060615(시험실접수)" xfId="15700"/>
    <cellStyle name="_투찰8_실정보고(폐목처리)_050422" xfId="15701"/>
    <cellStyle name="_투찰8_실정보고(폐목처리)_050422_21BJC36200509" xfId="15702"/>
    <cellStyle name="_투찰8_실정보고(폐목처리)_050422_시험수량_060615(시험실접수)" xfId="15703"/>
    <cellStyle name="_투찰8_실정보고(폐아스콘)_050812" xfId="15704"/>
    <cellStyle name="_투찰8_실정보고(폐아스콘)_050812_21BJC36200509" xfId="15705"/>
    <cellStyle name="_투찰8_실정보고(폐아스콘)_050812_시험수량_060615(시험실접수)" xfId="15706"/>
    <cellStyle name="_투찰8_실정보고(폐아스콘)_실발생량3" xfId="15707"/>
    <cellStyle name="_투찰8_실정보고(폐아스콘)_실발생량3_21BJC36200509" xfId="15708"/>
    <cellStyle name="_투찰8_실정보고(폐아스콘)_실발생량3_시험수량_060615(시험실접수)" xfId="15709"/>
    <cellStyle name="_투찰8_실정보고(폐아스콘)_실발생량4" xfId="15710"/>
    <cellStyle name="_투찰8_실정보고(폐아스콘)_실발생량4_21BJC36200509" xfId="15711"/>
    <cellStyle name="_투찰8_실정보고(폐아스콘)_실발생량4_시험수량_060615(시험실접수)" xfId="15712"/>
    <cellStyle name="_투찰8_주간공정회의(4공구,04년7월3주)" xfId="15713"/>
    <cellStyle name="_투찰8_주간공정회의(4공구,04년7월3주)_2004년11월4주,목, 주간공정회의,4공구" xfId="15714"/>
    <cellStyle name="_투찰내역" xfId="15715"/>
    <cellStyle name="_투찰내역_21BJC36200509" xfId="15716"/>
    <cellStyle name="_투찰내역_2CCA2C48800103(변경)" xfId="15717"/>
    <cellStyle name="_투찰내역_2CCA2C48800103(변경)_주간공정회의(4공구,04년7월3주)" xfId="15718"/>
    <cellStyle name="_투찰내역_2CCA2C48800103(변경)_주간공정회의(4공구,04년7월3주)_2004년11월4주,목, 주간공정회의,4공구" xfId="15719"/>
    <cellStyle name="_투찰내역_시험수량_060615(시험실접수)" xfId="15720"/>
    <cellStyle name="_투찰내역_실정보고(폐목처리)_050422" xfId="15721"/>
    <cellStyle name="_투찰내역_실정보고(폐목처리)_050422_21BJC36200509" xfId="15722"/>
    <cellStyle name="_투찰내역_실정보고(폐목처리)_050422_시험수량_060615(시험실접수)" xfId="15723"/>
    <cellStyle name="_투찰내역_실정보고(폐아스콘)_050812" xfId="15724"/>
    <cellStyle name="_투찰내역_실정보고(폐아스콘)_050812_21BJC36200509" xfId="15725"/>
    <cellStyle name="_투찰내역_실정보고(폐아스콘)_050812_시험수량_060615(시험실접수)" xfId="15726"/>
    <cellStyle name="_투찰내역_실정보고(폐아스콘)_실발생량3" xfId="15727"/>
    <cellStyle name="_투찰내역_실정보고(폐아스콘)_실발생량3_21BJC36200509" xfId="15728"/>
    <cellStyle name="_투찰내역_실정보고(폐아스콘)_실발생량3_시험수량_060615(시험실접수)" xfId="15729"/>
    <cellStyle name="_투찰내역_실정보고(폐아스콘)_실발생량4" xfId="15730"/>
    <cellStyle name="_투찰내역_실정보고(폐아스콘)_실발생량4_21BJC36200509" xfId="15731"/>
    <cellStyle name="_투찰내역_실정보고(폐아스콘)_실발생량4_시험수량_060615(시험실접수)" xfId="15732"/>
    <cellStyle name="_투찰내역_주간공정회의(4공구,04년7월3주)" xfId="15733"/>
    <cellStyle name="_투찰내역_주간공정회의(4공구,04년7월3주)_2004년11월4주,목, 주간공정회의,4공구" xfId="15734"/>
    <cellStyle name="_투찰내역R1" xfId="15735"/>
    <cellStyle name="_투찰내역R1_21BJC36200509" xfId="15736"/>
    <cellStyle name="_투찰내역R1_2CCA2C48800103(변경)" xfId="15737"/>
    <cellStyle name="_투찰내역R1_2CCA2C48800103(변경)_주간공정회의(4공구,04년7월3주)" xfId="15738"/>
    <cellStyle name="_투찰내역R1_2CCA2C48800103(변경)_주간공정회의(4공구,04년7월3주)_2004년11월4주,목, 주간공정회의,4공구" xfId="15739"/>
    <cellStyle name="_투찰내역R1_시험수량_060615(시험실접수)" xfId="15740"/>
    <cellStyle name="_투찰내역R1_실정보고(폐목처리)_050422" xfId="15741"/>
    <cellStyle name="_투찰내역R1_실정보고(폐목처리)_050422_21BJC36200509" xfId="15742"/>
    <cellStyle name="_투찰내역R1_실정보고(폐목처리)_050422_시험수량_060615(시험실접수)" xfId="15743"/>
    <cellStyle name="_투찰내역R1_실정보고(폐아스콘)_050812" xfId="15744"/>
    <cellStyle name="_투찰내역R1_실정보고(폐아스콘)_050812_21BJC36200509" xfId="15745"/>
    <cellStyle name="_투찰내역R1_실정보고(폐아스콘)_050812_시험수량_060615(시험실접수)" xfId="15746"/>
    <cellStyle name="_투찰내역R1_실정보고(폐아스콘)_실발생량3" xfId="15747"/>
    <cellStyle name="_투찰내역R1_실정보고(폐아스콘)_실발생량3_21BJC36200509" xfId="15748"/>
    <cellStyle name="_투찰내역R1_실정보고(폐아스콘)_실발생량3_시험수량_060615(시험실접수)" xfId="15749"/>
    <cellStyle name="_투찰내역R1_실정보고(폐아스콘)_실발생량4" xfId="15750"/>
    <cellStyle name="_투찰내역R1_실정보고(폐아스콘)_실발생량4_21BJC36200509" xfId="15751"/>
    <cellStyle name="_투찰내역R1_실정보고(폐아스콘)_실발생량4_시험수량_060615(시험실접수)" xfId="15752"/>
    <cellStyle name="_투찰내역R1_주간공정회의(4공구,04년7월3주)" xfId="15753"/>
    <cellStyle name="_투찰내역R1_주간공정회의(4공구,04년7월3주)_2004년11월4주,목, 주간공정회의,4공구" xfId="15754"/>
    <cellStyle name="_특별안전점검 보고서(파주LCD)" xfId="15755"/>
    <cellStyle name="_파주1단계 해외여비" xfId="15756"/>
    <cellStyle name="_파주출판물개략완료" xfId="15757"/>
    <cellStyle name="_파주출판물개략완료Ⅲ" xfId="15758"/>
    <cellStyle name="_파주토공수량(0404)" xfId="15759"/>
    <cellStyle name="_판넬견적(1023) (version 1)" xfId="15760"/>
    <cellStyle name="_판암근린공원황톳길조성공사" xfId="15761"/>
    <cellStyle name="_평당공사비(05.26)" xfId="15762"/>
    <cellStyle name="_평상" xfId="15763"/>
    <cellStyle name="_평상_남한산성내역서1227" xfId="15764"/>
    <cellStyle name="_폐공수량" xfId="15765"/>
    <cellStyle name="_폐기물 처리장 부지" xfId="15766"/>
    <cellStyle name="_폐기물수량" xfId="15767"/>
    <cellStyle name="_폐기물처리비" xfId="15768"/>
    <cellStyle name="_폐기물처리비_기성5차1회" xfId="15769"/>
    <cellStyle name="_폐기물처리비_실정보고(삼정교터파기검측)변경2" xfId="15770"/>
    <cellStyle name="_폐기물처리비_실정보고(삼정교터파기검측)변경2_기성5차1회" xfId="15771"/>
    <cellStyle name="_포장공" xfId="15772"/>
    <cellStyle name="_포장공수량" xfId="15773"/>
    <cellStyle name="_포장수량-2" xfId="15774"/>
    <cellStyle name="_포항(2공구)설계" xfId="15775"/>
    <cellStyle name="_포항(2공구)설계_활주로 도급내역" xfId="15776"/>
    <cellStyle name="_포항교도소(대동)" xfId="15777"/>
    <cellStyle name="_포항교도소(원본)" xfId="15778"/>
    <cellStyle name="_포항-학전" xfId="15779"/>
    <cellStyle name="_포항-학전_PHC말뚝(단가산출서)" xfId="15780"/>
    <cellStyle name="_포항-학전_PHC말뚝(단가산출서)_전체변경13회(소계)" xfId="15781"/>
    <cellStyle name="_포항-학전_거적덮기(건교부)" xfId="15782"/>
    <cellStyle name="_포항-학전_거적덮기(건교부)_전체변경13회(소계)" xfId="15783"/>
    <cellStyle name="_포항-학전_거적덮기,법면다짐(유압)" xfId="15784"/>
    <cellStyle name="_포항-학전_거적덮기,법면다짐(유압)_전체변경13회(소계)" xfId="15785"/>
    <cellStyle name="_포항-학전_전체변경13회(소계)" xfId="15786"/>
    <cellStyle name="_포항-학전내역" xfId="15787"/>
    <cellStyle name="_포항-학전내역(최종)" xfId="15788"/>
    <cellStyle name="_포항-학전내역(최종)_PHC말뚝(단가산출서)" xfId="15789"/>
    <cellStyle name="_포항-학전내역(최종)_PHC말뚝(단가산출서)_전체변경13회(소계)" xfId="15790"/>
    <cellStyle name="_포항-학전내역(최종)_거적덮기(건교부)" xfId="15791"/>
    <cellStyle name="_포항-학전내역(최종)_거적덮기(건교부)_전체변경13회(소계)" xfId="15792"/>
    <cellStyle name="_포항-학전내역(최종)_거적덮기,법면다짐(유압)" xfId="15793"/>
    <cellStyle name="_포항-학전내역(최종)_거적덮기,법면다짐(유압)_전체변경13회(소계)" xfId="15794"/>
    <cellStyle name="_포항-학전내역(최종)_전체변경13회(소계)" xfId="15795"/>
    <cellStyle name="_포항-학전내역_PHC말뚝(단가산출서)" xfId="15796"/>
    <cellStyle name="_포항-학전내역_PHC말뚝(단가산출서)_전체변경13회(소계)" xfId="15797"/>
    <cellStyle name="_포항-학전내역_거적덮기(건교부)" xfId="15798"/>
    <cellStyle name="_포항-학전내역_거적덮기(건교부)_전체변경13회(소계)" xfId="15799"/>
    <cellStyle name="_포항-학전내역_거적덮기,법면다짐(유압)" xfId="15800"/>
    <cellStyle name="_포항-학전내역_거적덮기,법면다짐(유압)_전체변경13회(소계)" xfId="15801"/>
    <cellStyle name="_포항-학전내역_전체변경13회(소계)" xfId="15802"/>
    <cellStyle name="_포항-학전내역1" xfId="15803"/>
    <cellStyle name="_포항-학전내역1_PHC말뚝(단가산출서)" xfId="15804"/>
    <cellStyle name="_포항-학전내역1_PHC말뚝(단가산출서)_전체변경13회(소계)" xfId="15805"/>
    <cellStyle name="_포항-학전내역1_거적덮기(건교부)" xfId="15806"/>
    <cellStyle name="_포항-학전내역1_거적덮기(건교부)_전체변경13회(소계)" xfId="15807"/>
    <cellStyle name="_포항-학전내역1_거적덮기,법면다짐(유압)" xfId="15808"/>
    <cellStyle name="_포항-학전내역1_거적덮기,법면다짐(유압)_전체변경13회(소계)" xfId="15809"/>
    <cellStyle name="_포항-학전내역1_전체변경13회(소계)" xfId="15810"/>
    <cellStyle name="_포항-학전내역2차(최종)" xfId="15811"/>
    <cellStyle name="_포항-학전내역2차(최종)_전체변경13회(소계)" xfId="15812"/>
    <cellStyle name="_포항-학전내역2차(최종2다음교체요)" xfId="15813"/>
    <cellStyle name="_포항-학전내역2차(최종2다음교체요)_전체변경13회(소계)" xfId="15814"/>
    <cellStyle name="_포항-학전내역구분" xfId="15815"/>
    <cellStyle name="_포항-학전내역구분_PHC말뚝(단가산출서)" xfId="15816"/>
    <cellStyle name="_포항-학전내역구분_PHC말뚝(단가산출서)_전체변경13회(소계)" xfId="15817"/>
    <cellStyle name="_포항-학전내역구분_거적덮기(건교부)" xfId="15818"/>
    <cellStyle name="_포항-학전내역구분_거적덮기(건교부)_전체변경13회(소계)" xfId="15819"/>
    <cellStyle name="_포항-학전내역구분_거적덮기,법면다짐(유압)" xfId="15820"/>
    <cellStyle name="_포항-학전내역구분_거적덮기,법면다짐(유압)_전체변경13회(소계)" xfId="15821"/>
    <cellStyle name="_포항-학전내역구분_전체변경13회(소계)" xfId="15822"/>
    <cellStyle name="_표-설변(목차)" xfId="15823"/>
    <cellStyle name="_표지" xfId="15824"/>
    <cellStyle name="_표토제거" xfId="15825"/>
    <cellStyle name="_표토제거_PHC말뚝(단가산출서)" xfId="15826"/>
    <cellStyle name="_표토제거_PHC말뚝(단가산출서)_전체변경13회(소계)" xfId="15827"/>
    <cellStyle name="_표토제거_거적덮기(건교부)" xfId="15828"/>
    <cellStyle name="_표토제거_거적덮기(건교부)_전체변경13회(소계)" xfId="15829"/>
    <cellStyle name="_표토제거_거적덮기,법면다짐(유압)" xfId="15830"/>
    <cellStyle name="_표토제거_거적덮기,법면다짐(유압)_전체변경13회(소계)" xfId="15831"/>
    <cellStyle name="_표토제거_전체변경13회(소계)" xfId="15832"/>
    <cellStyle name="_품의 단지내진입로" xfId="15833"/>
    <cellStyle name="_품의 토목공사업체선정 재호영성" xfId="15834"/>
    <cellStyle name="_품의서-건축" xfId="15835"/>
    <cellStyle name="_품지,안전,환경" xfId="15836"/>
    <cellStyle name="_플륨관설치(D800)" xfId="15837"/>
    <cellStyle name="_하나인스견적" xfId="15838"/>
    <cellStyle name="_하남-강일간 강변도로" xfId="15839"/>
    <cellStyle name="_하도급내역 영성토건" xfId="15840"/>
    <cellStyle name="_하도급양식" xfId="15841"/>
    <cellStyle name="_하도급통보(재호영성)" xfId="15842"/>
    <cellStyle name="_하사항" xfId="15843"/>
    <cellStyle name="_하사항_구조물공(산말교,용수천교)" xfId="15844"/>
    <cellStyle name="_하사항_구조물공(산말교,용수천교)_설계변경승인요청(노은택지중복수량공제)" xfId="15845"/>
    <cellStyle name="_하사항_설계변경승인요청(노은택지중복수량공제)" xfId="15846"/>
    <cellStyle name="_한국원자력안전기술원" xfId="15847"/>
    <cellStyle name="_한국원자력안전기술원_남한산성내역서1227" xfId="15848"/>
    <cellStyle name="_한전연구견적" xfId="15849"/>
    <cellStyle name="_한천(1공구)수량산출서" xfId="15850"/>
    <cellStyle name="_한천(1공구)수량산출서_7.수량(황계1리)-박" xfId="15851"/>
    <cellStyle name="_한천(1공구)수량산출서_토공(3지구)" xfId="15852"/>
    <cellStyle name="_한천(1공구)수량산출서_토공(3지구)_토공(4지구)" xfId="15853"/>
    <cellStyle name="_한천(1공구)수량산출서_토공(3지구)_토공(4지구)_토공(4지구)" xfId="15854"/>
    <cellStyle name="_한천(1공구)수량산출서_토공(4지구)" xfId="15855"/>
    <cellStyle name="_한천(1공구)수량산출서_토공(4지구)_토공(4지구)" xfId="15856"/>
    <cellStyle name="_한천(1공구)수량산출서_토공(4지구)_토공(4지구)_토공(3지구)" xfId="15857"/>
    <cellStyle name="_한천(1공구)수량산출서_토공(4지구)_토공(4지구)_토공(3지구)_토공(4지구)" xfId="15858"/>
    <cellStyle name="_한천(1공구)수량산출서_토공(4지구)_토공(4지구)_토공(3지구)_토공(4지구)_토공(4지구)" xfId="15859"/>
    <cellStyle name="_한천(1공구)수량산출서_토공(4지구)_토공(4지구)_토공(4지구)" xfId="15860"/>
    <cellStyle name="_현설-차폐공사" xfId="15861"/>
    <cellStyle name="_현설-철골공사" xfId="15862"/>
    <cellStyle name="_현장개설보고서" xfId="15863"/>
    <cellStyle name="_현장개설보고서(제천-도담)" xfId="15864"/>
    <cellStyle name="_현장개설보고서(제천-도담)_2004년실행-제천도담(검토중)" xfId="15865"/>
    <cellStyle name="_현장개설보고서(제천-도담)_2004년실행-제천도담(검토중)_2004년실행-제천도담(승인)" xfId="15866"/>
    <cellStyle name="_현장개설보고서(제천-도담)_2004년실행-제천도담(검토중)_2004년실행-제천도담(승인)_잔여실행" xfId="15867"/>
    <cellStyle name="_현장개설보고서(제천-도담)_2004년실행-제천도담(검토중)_2005년실행" xfId="15868"/>
    <cellStyle name="_현장개설보고서(제천-도담)_2004년실행-제천도담(검토중)_2005년실행_잔여실행" xfId="15869"/>
    <cellStyle name="_현장개설보고서(제천-도담)_2004년실행-제천도담(검토중)_잔여실행" xfId="15870"/>
    <cellStyle name="_현장개설보고서(제천-도담)_잔여실행" xfId="15871"/>
    <cellStyle name="_현장관리비" xfId="15872"/>
    <cellStyle name="_현장관리비(파주1)" xfId="15873"/>
    <cellStyle name="_현장완료" xfId="15874"/>
    <cellStyle name="_현장운영비규정" xfId="15875"/>
    <cellStyle name="_현장조직도" xfId="15876"/>
    <cellStyle name="_현풍김천2부대품의" xfId="15877"/>
    <cellStyle name="_현풍김천2부대품의_(#145~#161)" xfId="15878"/>
    <cellStyle name="_현풍김천2부대품의_1.공문" xfId="15879"/>
    <cellStyle name="_현풍김천2부대품의_1.공문_(#145~#161)" xfId="15880"/>
    <cellStyle name="_현풍김천2부대품의_1.공문_3.단가산출" xfId="15881"/>
    <cellStyle name="_현풍김천2부대품의_1.공문_3.단가산출(R)" xfId="15882"/>
    <cellStyle name="_현풍김천2부대품의_1.공문_3.단가산출(R)_3.단가산출" xfId="15883"/>
    <cellStyle name="_현풍김천2부대품의_1.공문_3.단가산출(R)_3.단가산출_3.단가산출" xfId="15884"/>
    <cellStyle name="_현풍김천2부대품의_1.공문_3.단가산출서" xfId="15885"/>
    <cellStyle name="_현풍김천2부대품의_1.공문_4.단가산출" xfId="15886"/>
    <cellStyle name="_현풍김천2부대품의_1.공문_관정단가산출(보완)" xfId="15887"/>
    <cellStyle name="_현풍김천2부대품의_1.공문_관정단가산출(보완) (version 1)" xfId="15888"/>
    <cellStyle name="_현풍김천2부대품의_1.공문_관정단가산출(보완) (version 1) (version 1)" xfId="15889"/>
    <cellStyle name="_현풍김천2부대품의_1.공문_관정단가산출(보완)R" xfId="15890"/>
    <cellStyle name="_현풍김천2부대품의_1.천공후항타여건보고(변경050425)" xfId="15891"/>
    <cellStyle name="_현풍김천2부대품의_1.천공후항타여건보고(변경050425)_(#145~#161)" xfId="15892"/>
    <cellStyle name="_현풍김천2부대품의_1.천공후항타여건보고(변경050425)_3.단가산출" xfId="15893"/>
    <cellStyle name="_현풍김천2부대품의_1.천공후항타여건보고(변경050425)_3.단가산출(R)" xfId="15894"/>
    <cellStyle name="_현풍김천2부대품의_1.천공후항타여건보고(변경050425)_3.단가산출(R)_3.단가산출" xfId="15895"/>
    <cellStyle name="_현풍김천2부대품의_1.천공후항타여건보고(변경050425)_3.단가산출(R)_3.단가산출_3.단가산출" xfId="15896"/>
    <cellStyle name="_현풍김천2부대품의_1.천공후항타여건보고(변경050425)_3.단가산출서" xfId="15897"/>
    <cellStyle name="_현풍김천2부대품의_1.천공후항타여건보고(변경050425)_4.단가산출" xfId="15898"/>
    <cellStyle name="_현풍김천2부대품의_1.천공후항타여건보고(변경050425)_관정단가산출(보완)" xfId="15899"/>
    <cellStyle name="_현풍김천2부대품의_1.천공후항타여건보고(변경050425)_관정단가산출(보완) (version 1)" xfId="15900"/>
    <cellStyle name="_현풍김천2부대품의_1.천공후항타여건보고(변경050425)_관정단가산출(보완) (version 1) (version 1)" xfId="15901"/>
    <cellStyle name="_현풍김천2부대품의_1.천공후항타여건보고(변경050425)_관정단가산출(보완)R" xfId="15902"/>
    <cellStyle name="_현풍김천2부대품의_3.단가산출" xfId="15903"/>
    <cellStyle name="_현풍김천2부대품의_3.단가산출(R)" xfId="15904"/>
    <cellStyle name="_현풍김천2부대품의_3.단가산출(R)_3.단가산출" xfId="15905"/>
    <cellStyle name="_현풍김천2부대품의_3.단가산출(R)_3.단가산출_3.단가산출" xfId="15906"/>
    <cellStyle name="_현풍김천2부대품의_3.단가산출서" xfId="15907"/>
    <cellStyle name="_현풍김천2부대품의_4.단가산출" xfId="15908"/>
    <cellStyle name="_현풍김천2부대품의_가시설실정보고" xfId="15909"/>
    <cellStyle name="_현풍김천2부대품의_가시설실정보고_(#145~#161)" xfId="15910"/>
    <cellStyle name="_현풍김천2부대품의_가시설실정보고_3.단가산출" xfId="15911"/>
    <cellStyle name="_현풍김천2부대품의_가시설실정보고_3.단가산출(R)" xfId="15912"/>
    <cellStyle name="_현풍김천2부대품의_가시설실정보고_3.단가산출(R)_3.단가산출" xfId="15913"/>
    <cellStyle name="_현풍김천2부대품의_가시설실정보고_3.단가산출(R)_3.단가산출_3.단가산출" xfId="15914"/>
    <cellStyle name="_현풍김천2부대품의_가시설실정보고_3.단가산출서" xfId="15915"/>
    <cellStyle name="_현풍김천2부대품의_가시설실정보고_4.단가산출" xfId="15916"/>
    <cellStyle name="_현풍김천2부대품의_가시설실정보고_관정단가산출(보완)" xfId="15917"/>
    <cellStyle name="_현풍김천2부대품의_가시설실정보고_관정단가산출(보완) (version 1)" xfId="15918"/>
    <cellStyle name="_현풍김천2부대품의_가시설실정보고_관정단가산출(보완) (version 1) (version 1)" xfId="15919"/>
    <cellStyle name="_현풍김천2부대품의_가시설실정보고_관정단가산출(보완)R" xfId="15920"/>
    <cellStyle name="_현풍김천2부대품의_공문(감리단)" xfId="15921"/>
    <cellStyle name="_현풍김천2부대품의_공문(감리단)_(#145~#161)" xfId="15922"/>
    <cellStyle name="_현풍김천2부대품의_공문(감리단)_3.단가산출" xfId="15923"/>
    <cellStyle name="_현풍김천2부대품의_공문(감리단)_3.단가산출(R)" xfId="15924"/>
    <cellStyle name="_현풍김천2부대품의_공문(감리단)_3.단가산출(R)_3.단가산출" xfId="15925"/>
    <cellStyle name="_현풍김천2부대품의_공문(감리단)_3.단가산출(R)_3.단가산출_3.단가산출" xfId="15926"/>
    <cellStyle name="_현풍김천2부대품의_공문(감리단)_3.단가산출서" xfId="15927"/>
    <cellStyle name="_현풍김천2부대품의_공문(감리단)_4.단가산출" xfId="15928"/>
    <cellStyle name="_현풍김천2부대품의_공문(감리단)_관정단가산출(보완)" xfId="15929"/>
    <cellStyle name="_현풍김천2부대품의_공문(감리단)_관정단가산출(보완) (version 1)" xfId="15930"/>
    <cellStyle name="_현풍김천2부대품의_공문(감리단)_관정단가산출(보완) (version 1) (version 1)" xfId="15931"/>
    <cellStyle name="_현풍김천2부대품의_공문(감리단)_관정단가산출(보완)R" xfId="15932"/>
    <cellStyle name="_현풍김천2부대품의_관정단가산출(보완)" xfId="15933"/>
    <cellStyle name="_현풍김천2부대품의_관정단가산출(보완) (version 1)" xfId="15934"/>
    <cellStyle name="_현풍김천2부대품의_관정단가산출(보완) (version 1) (version 1)" xfId="15935"/>
    <cellStyle name="_현풍김천2부대품의_관정단가산출(보완)R" xfId="15936"/>
    <cellStyle name="_현풍김천2부대품의_토공구조물(산하)" xfId="15937"/>
    <cellStyle name="_현풍김천2부대품의_토공구조물(산하)_(#145~#161)" xfId="15938"/>
    <cellStyle name="_현풍김천2부대품의_토공구조물(산하)_3.단가산출" xfId="15939"/>
    <cellStyle name="_현풍김천2부대품의_토공구조물(산하)_3.단가산출(R)" xfId="15940"/>
    <cellStyle name="_현풍김천2부대품의_토공구조물(산하)_3.단가산출(R)_3.단가산출" xfId="15941"/>
    <cellStyle name="_현풍김천2부대품의_토공구조물(산하)_3.단가산출(R)_3.단가산출_3.단가산출" xfId="15942"/>
    <cellStyle name="_현풍김천2부대품의_토공구조물(산하)_3.단가산출서" xfId="15943"/>
    <cellStyle name="_현풍김천2부대품의_토공구조물(산하)_4.단가산출" xfId="15944"/>
    <cellStyle name="_현풍김천2부대품의_토공구조물(산하)_관정단가산출(보완)" xfId="15945"/>
    <cellStyle name="_현풍김천2부대품의_토공구조물(산하)_관정단가산출(보완) (version 1)" xfId="15946"/>
    <cellStyle name="_현풍김천2부대품의_토공구조물(산하)_관정단가산출(보완) (version 1) (version 1)" xfId="15947"/>
    <cellStyle name="_현풍김천2부대품의_토공구조물(산하)_관정단가산출(보완)R" xfId="15948"/>
    <cellStyle name="_현풍김천2부대현설" xfId="15949"/>
    <cellStyle name="_현풍김천2부대현설_(#145~#161)" xfId="15950"/>
    <cellStyle name="_현풍김천2부대현설_1.공문" xfId="15951"/>
    <cellStyle name="_현풍김천2부대현설_1.공문_(#145~#161)" xfId="15952"/>
    <cellStyle name="_현풍김천2부대현설_1.공문_3.단가산출" xfId="15953"/>
    <cellStyle name="_현풍김천2부대현설_1.공문_3.단가산출(R)" xfId="15954"/>
    <cellStyle name="_현풍김천2부대현설_1.공문_3.단가산출(R)_3.단가산출" xfId="15955"/>
    <cellStyle name="_현풍김천2부대현설_1.공문_3.단가산출(R)_3.단가산출_3.단가산출" xfId="15956"/>
    <cellStyle name="_현풍김천2부대현설_1.공문_3.단가산출서" xfId="15957"/>
    <cellStyle name="_현풍김천2부대현설_1.공문_4.단가산출" xfId="15958"/>
    <cellStyle name="_현풍김천2부대현설_1.공문_관정단가산출(보완)" xfId="15959"/>
    <cellStyle name="_현풍김천2부대현설_1.공문_관정단가산출(보완) (version 1)" xfId="15960"/>
    <cellStyle name="_현풍김천2부대현설_1.공문_관정단가산출(보완) (version 1) (version 1)" xfId="15961"/>
    <cellStyle name="_현풍김천2부대현설_1.공문_관정단가산출(보완)R" xfId="15962"/>
    <cellStyle name="_현풍김천2부대현설_1.천공후항타여건보고(변경050425)" xfId="15963"/>
    <cellStyle name="_현풍김천2부대현설_1.천공후항타여건보고(변경050425)_(#145~#161)" xfId="15964"/>
    <cellStyle name="_현풍김천2부대현설_1.천공후항타여건보고(변경050425)_3.단가산출" xfId="15965"/>
    <cellStyle name="_현풍김천2부대현설_1.천공후항타여건보고(변경050425)_3.단가산출(R)" xfId="15966"/>
    <cellStyle name="_현풍김천2부대현설_1.천공후항타여건보고(변경050425)_3.단가산출(R)_3.단가산출" xfId="15967"/>
    <cellStyle name="_현풍김천2부대현설_1.천공후항타여건보고(변경050425)_3.단가산출(R)_3.단가산출_3.단가산출" xfId="15968"/>
    <cellStyle name="_현풍김천2부대현설_1.천공후항타여건보고(변경050425)_3.단가산출서" xfId="15969"/>
    <cellStyle name="_현풍김천2부대현설_1.천공후항타여건보고(변경050425)_4.단가산출" xfId="15970"/>
    <cellStyle name="_현풍김천2부대현설_1.천공후항타여건보고(변경050425)_관정단가산출(보완)" xfId="15971"/>
    <cellStyle name="_현풍김천2부대현설_1.천공후항타여건보고(변경050425)_관정단가산출(보완) (version 1)" xfId="15972"/>
    <cellStyle name="_현풍김천2부대현설_1.천공후항타여건보고(변경050425)_관정단가산출(보완) (version 1) (version 1)" xfId="15973"/>
    <cellStyle name="_현풍김천2부대현설_1.천공후항타여건보고(변경050425)_관정단가산출(보완)R" xfId="15974"/>
    <cellStyle name="_현풍김천2부대현설_3.단가산출" xfId="15975"/>
    <cellStyle name="_현풍김천2부대현설_3.단가산출(R)" xfId="15976"/>
    <cellStyle name="_현풍김천2부대현설_3.단가산출(R)_3.단가산출" xfId="15977"/>
    <cellStyle name="_현풍김천2부대현설_3.단가산출(R)_3.단가산출_3.단가산출" xfId="15978"/>
    <cellStyle name="_현풍김천2부대현설_3.단가산출서" xfId="15979"/>
    <cellStyle name="_현풍김천2부대현설_4.단가산출" xfId="15980"/>
    <cellStyle name="_현풍김천2부대현설_가시설실정보고" xfId="15981"/>
    <cellStyle name="_현풍김천2부대현설_가시설실정보고_(#145~#161)" xfId="15982"/>
    <cellStyle name="_현풍김천2부대현설_가시설실정보고_3.단가산출" xfId="15983"/>
    <cellStyle name="_현풍김천2부대현설_가시설실정보고_3.단가산출(R)" xfId="15984"/>
    <cellStyle name="_현풍김천2부대현설_가시설실정보고_3.단가산출(R)_3.단가산출" xfId="15985"/>
    <cellStyle name="_현풍김천2부대현설_가시설실정보고_3.단가산출(R)_3.단가산출_3.단가산출" xfId="15986"/>
    <cellStyle name="_현풍김천2부대현설_가시설실정보고_3.단가산출서" xfId="15987"/>
    <cellStyle name="_현풍김천2부대현설_가시설실정보고_4.단가산출" xfId="15988"/>
    <cellStyle name="_현풍김천2부대현설_가시설실정보고_관정단가산출(보완)" xfId="15989"/>
    <cellStyle name="_현풍김천2부대현설_가시설실정보고_관정단가산출(보완) (version 1)" xfId="15990"/>
    <cellStyle name="_현풍김천2부대현설_가시설실정보고_관정단가산출(보완) (version 1) (version 1)" xfId="15991"/>
    <cellStyle name="_현풍김천2부대현설_가시설실정보고_관정단가산출(보완)R" xfId="15992"/>
    <cellStyle name="_현풍김천2부대현설_공문(감리단)" xfId="15993"/>
    <cellStyle name="_현풍김천2부대현설_공문(감리단)_(#145~#161)" xfId="15994"/>
    <cellStyle name="_현풍김천2부대현설_공문(감리단)_3.단가산출" xfId="15995"/>
    <cellStyle name="_현풍김천2부대현설_공문(감리단)_3.단가산출(R)" xfId="15996"/>
    <cellStyle name="_현풍김천2부대현설_공문(감리단)_3.단가산출(R)_3.단가산출" xfId="15997"/>
    <cellStyle name="_현풍김천2부대현설_공문(감리단)_3.단가산출(R)_3.단가산출_3.단가산출" xfId="15998"/>
    <cellStyle name="_현풍김천2부대현설_공문(감리단)_3.단가산출서" xfId="15999"/>
    <cellStyle name="_현풍김천2부대현설_공문(감리단)_4.단가산출" xfId="16000"/>
    <cellStyle name="_현풍김천2부대현설_공문(감리단)_관정단가산출(보완)" xfId="16001"/>
    <cellStyle name="_현풍김천2부대현설_공문(감리단)_관정단가산출(보완) (version 1)" xfId="16002"/>
    <cellStyle name="_현풍김천2부대현설_공문(감리단)_관정단가산출(보완) (version 1) (version 1)" xfId="16003"/>
    <cellStyle name="_현풍김천2부대현설_공문(감리단)_관정단가산출(보완)R" xfId="16004"/>
    <cellStyle name="_현풍김천2부대현설_관정단가산출(보완)" xfId="16005"/>
    <cellStyle name="_현풍김천2부대현설_관정단가산출(보완) (version 1)" xfId="16006"/>
    <cellStyle name="_현풍김천2부대현설_관정단가산출(보완) (version 1) (version 1)" xfId="16007"/>
    <cellStyle name="_현풍김천2부대현설_관정단가산출(보완)R" xfId="16008"/>
    <cellStyle name="_현풍김천2부대현설_토공구조물(산하)" xfId="16009"/>
    <cellStyle name="_현풍김천2부대현설_토공구조물(산하)_(#145~#161)" xfId="16010"/>
    <cellStyle name="_현풍김천2부대현설_토공구조물(산하)_3.단가산출" xfId="16011"/>
    <cellStyle name="_현풍김천2부대현설_토공구조물(산하)_3.단가산출(R)" xfId="16012"/>
    <cellStyle name="_현풍김천2부대현설_토공구조물(산하)_3.단가산출(R)_3.단가산출" xfId="16013"/>
    <cellStyle name="_현풍김천2부대현설_토공구조물(산하)_3.단가산출(R)_3.단가산출_3.단가산출" xfId="16014"/>
    <cellStyle name="_현풍김천2부대현설_토공구조물(산하)_3.단가산출서" xfId="16015"/>
    <cellStyle name="_현풍김천2부대현설_토공구조물(산하)_4.단가산출" xfId="16016"/>
    <cellStyle name="_현풍김천2부대현설_토공구조물(산하)_관정단가산출(보완)" xfId="16017"/>
    <cellStyle name="_현풍김천2부대현설_토공구조물(산하)_관정단가산출(보완) (version 1)" xfId="16018"/>
    <cellStyle name="_현풍김천2부대현설_토공구조물(산하)_관정단가산출(보완) (version 1) (version 1)" xfId="16019"/>
    <cellStyle name="_현풍김천2부대현설_토공구조물(산하)_관정단가산출(보완)R" xfId="16020"/>
    <cellStyle name="_현황도" xfId="16021"/>
    <cellStyle name="_현황도 (2)" xfId="16022"/>
    <cellStyle name="_형산강(호명제)" xfId="16023"/>
    <cellStyle name="_형산강(호명제)_PHC말뚝(단가산출서)" xfId="16024"/>
    <cellStyle name="_형산강(호명제)_PHC말뚝(단가산출서)_전체변경13회(소계)" xfId="16025"/>
    <cellStyle name="_형산강(호명제)_거적덮기(건교부)" xfId="16026"/>
    <cellStyle name="_형산강(호명제)_거적덮기(건교부)_전체변경13회(소계)" xfId="16027"/>
    <cellStyle name="_형산강(호명제)_거적덮기,법면다짐(유압)" xfId="16028"/>
    <cellStyle name="_형산강(호명제)_거적덮기,법면다짐(유압)_전체변경13회(소계)" xfId="16029"/>
    <cellStyle name="_형산강(호명제)_전체변경13회(소계)" xfId="16030"/>
    <cellStyle name="_형산강(호명제)1차" xfId="16031"/>
    <cellStyle name="_형산강(호명제)1차_PHC말뚝(단가산출서)" xfId="16032"/>
    <cellStyle name="_형산강(호명제)1차_PHC말뚝(단가산출서)_전체변경13회(소계)" xfId="16033"/>
    <cellStyle name="_형산강(호명제)1차_거적덮기(건교부)" xfId="16034"/>
    <cellStyle name="_형산강(호명제)1차_거적덮기(건교부)_전체변경13회(소계)" xfId="16035"/>
    <cellStyle name="_형산강(호명제)1차_거적덮기,법면다짐(유압)" xfId="16036"/>
    <cellStyle name="_형산강(호명제)1차_거적덮기,법면다짐(유압)_전체변경13회(소계)" xfId="16037"/>
    <cellStyle name="_형산강(호명제)1차_전체변경13회(소계)" xfId="16038"/>
    <cellStyle name="_형산강가도물량" xfId="16039"/>
    <cellStyle name="_형산강가도물량_PHC말뚝(단가산출서)" xfId="16040"/>
    <cellStyle name="_형산강가도물량_PHC말뚝(단가산출서)_전체변경13회(소계)" xfId="16041"/>
    <cellStyle name="_형산강가도물량_거적덮기(건교부)" xfId="16042"/>
    <cellStyle name="_형산강가도물량_거적덮기(건교부)_전체변경13회(소계)" xfId="16043"/>
    <cellStyle name="_형산강가도물량_거적덮기,법면다짐(유압)" xfId="16044"/>
    <cellStyle name="_형산강가도물량_거적덮기,법면다짐(유압)_전체변경13회(소계)" xfId="16045"/>
    <cellStyle name="_형산강가도물량_전체변경13회(소계)" xfId="16046"/>
    <cellStyle name="_형산강가도수량집계" xfId="16047"/>
    <cellStyle name="_형산강가도수량집계_PHC말뚝(단가산출서)" xfId="16048"/>
    <cellStyle name="_형산강가도수량집계_PHC말뚝(단가산출서)_전체변경13회(소계)" xfId="16049"/>
    <cellStyle name="_형산강가도수량집계_거적덮기(건교부)" xfId="16050"/>
    <cellStyle name="_형산강가도수량집계_거적덮기(건교부)_전체변경13회(소계)" xfId="16051"/>
    <cellStyle name="_형산강가도수량집계_거적덮기,법면다짐(유압)" xfId="16052"/>
    <cellStyle name="_형산강가도수량집계_거적덮기,법면다짐(유압)_전체변경13회(소계)" xfId="16053"/>
    <cellStyle name="_형산강가도수량집계_전체변경13회(소계)" xfId="16054"/>
    <cellStyle name="_형산강단가(1공구)" xfId="16055"/>
    <cellStyle name="_형산강단가(1공구)_PHC말뚝(단가산출서)" xfId="16056"/>
    <cellStyle name="_형산강단가(1공구)_PHC말뚝(단가산출서)_전체변경13회(소계)" xfId="16057"/>
    <cellStyle name="_형산강단가(1공구)_거적덮기(건교부)" xfId="16058"/>
    <cellStyle name="_형산강단가(1공구)_거적덮기(건교부)_전체변경13회(소계)" xfId="16059"/>
    <cellStyle name="_형산강단가(1공구)_거적덮기,법면다짐(유압)" xfId="16060"/>
    <cellStyle name="_형산강단가(1공구)_거적덮기,법면다짐(유압)_전체변경13회(소계)" xfId="16061"/>
    <cellStyle name="_형산강단가(1공구)_전체변경13회(소계)" xfId="16062"/>
    <cellStyle name="_형산강단가(abcd)" xfId="16063"/>
    <cellStyle name="_형산강단가(abcd)_전체변경13회(소계)" xfId="16064"/>
    <cellStyle name="_호남선두계역외2개소연결통로" xfId="16065"/>
    <cellStyle name="_호안깨기" xfId="16066"/>
    <cellStyle name="_호안깨기-수정" xfId="16067"/>
    <cellStyle name="_호안블럭" xfId="16068"/>
    <cellStyle name="_호안블럭_7.수량(황계1리)-박" xfId="16069"/>
    <cellStyle name="_호안블럭_토공(3지구)" xfId="16070"/>
    <cellStyle name="_호안블럭_토공(3지구)_토공(4지구)" xfId="16071"/>
    <cellStyle name="_호안블럭_토공(3지구)_토공(4지구)_토공(4지구)" xfId="16072"/>
    <cellStyle name="_호안블럭_토공(4지구)" xfId="16073"/>
    <cellStyle name="_호안블럭_토공(4지구)_토공(4지구)" xfId="16074"/>
    <cellStyle name="_호안블럭_토공(4지구)_토공(4지구)_토공(3지구)" xfId="16075"/>
    <cellStyle name="_호안블럭_토공(4지구)_토공(4지구)_토공(3지구)_토공(4지구)" xfId="16076"/>
    <cellStyle name="_호안블럭_토공(4지구)_토공(4지구)_토공(3지구)_토공(4지구)_토공(4지구)" xfId="16077"/>
    <cellStyle name="_호안블럭_토공(4지구)_토공(4지구)_토공(4지구)" xfId="16078"/>
    <cellStyle name="_호안블럭수량" xfId="16079"/>
    <cellStyle name="_호암지수경분수설비(re01)" xfId="16080"/>
    <cellStyle name="_홍보지구2004내역서" xfId="16081"/>
    <cellStyle name="_홍보지구2004내역서(기성)" xfId="16082"/>
    <cellStyle name="_홍보지구계약내역서(총괄)" xfId="16083"/>
    <cellStyle name="_홍보지구오천공구하자공종분할내역" xfId="16084"/>
    <cellStyle name="_홍제초등학교(강산)" xfId="16085"/>
    <cellStyle name="_홍천중(강임계약내역)" xfId="16086"/>
    <cellStyle name="_화성동탄(투찰내역)" xfId="16087"/>
    <cellStyle name="_화순(국내관리부제출용1224)" xfId="16088"/>
    <cellStyle name="_화원배수지우배수,포장공,부대공" xfId="16089"/>
    <cellStyle name="_회룡천수량1공구" xfId="16090"/>
    <cellStyle name="_횡배수관" xfId="16091"/>
    <cellStyle name="_횡배수관_05 부대공(진월초)" xfId="16092"/>
    <cellStyle name="_횡배수관_7.수량(황계1리)-박" xfId="16093"/>
    <cellStyle name="_횡배수관_금산제수량(전체최종)" xfId="16094"/>
    <cellStyle name="_횡배수관_금산제수량(전체최종)_7.수량(황계1리)-박" xfId="16095"/>
    <cellStyle name="_횡배수관_금산제수량(전체최종)_토공(3지구)" xfId="16096"/>
    <cellStyle name="_횡배수관_금산제수량(전체최종)_토공(3지구)_토공(4지구)" xfId="16097"/>
    <cellStyle name="_횡배수관_금산제수량(전체최종)_토공(3지구)_토공(4지구)_토공(4지구)" xfId="16098"/>
    <cellStyle name="_횡배수관_금산제수량(전체최종)_토공(4지구)" xfId="16099"/>
    <cellStyle name="_횡배수관_금산제수량(전체최종)_토공(4지구)_토공(4지구)" xfId="16100"/>
    <cellStyle name="_횡배수관_금산제수량(전체최종)_토공(4지구)_토공(4지구)_토공(3지구)" xfId="16101"/>
    <cellStyle name="_횡배수관_금산제수량(전체최종)_토공(4지구)_토공(4지구)_토공(3지구)_토공(4지구)" xfId="16102"/>
    <cellStyle name="_횡배수관_금산제수량(전체최종)_토공(4지구)_토공(4지구)_토공(3지구)_토공(4지구)_토공(4지구)" xfId="16103"/>
    <cellStyle name="_횡배수관_금산제수량(전체최종)_토공(4지구)_토공(4지구)_토공(4지구)" xfId="16104"/>
    <cellStyle name="_횡배수관_수량(2003)" xfId="16105"/>
    <cellStyle name="_횡배수관_수량(2003)_05 부대공(진월초)" xfId="16106"/>
    <cellStyle name="_횡배수관_토공(3지구)" xfId="16107"/>
    <cellStyle name="_횡배수관_토공(3지구)_토공(4지구)" xfId="16108"/>
    <cellStyle name="_횡배수관_토공(3지구)_토공(4지구)_토공(4지구)" xfId="16109"/>
    <cellStyle name="_횡배수관_토공(4지구)" xfId="16110"/>
    <cellStyle name="_횡배수관_토공(4지구)_토공(4지구)" xfId="16111"/>
    <cellStyle name="_횡배수관_토공(4지구)_토공(4지구)_토공(3지구)" xfId="16112"/>
    <cellStyle name="_횡배수관_토공(4지구)_토공(4지구)_토공(3지구)_토공(4지구)" xfId="16113"/>
    <cellStyle name="_횡배수관_토공(4지구)_토공(4지구)_토공(3지구)_토공(4지구)_토공(4지구)" xfId="16114"/>
    <cellStyle name="_횡배수관_토공(4지구)_토공(4지구)_토공(4지구)" xfId="16115"/>
    <cellStyle name="_횡배수관02 " xfId="16116"/>
    <cellStyle name="_히스코견적" xfId="16117"/>
    <cellStyle name="````````````````````````````````````````````````````````````````````````````````````````````````" xfId="16118"/>
    <cellStyle name="```````````````````````````````````````````````````````````````````````````````g" xfId="16119"/>
    <cellStyle name="```````````````````````````````````````````````````g" xfId="16120"/>
    <cellStyle name="```````````````````````````````g" xfId="16121"/>
    <cellStyle name="`````````g" xfId="16122"/>
    <cellStyle name="¡¾¨u￠￢ⓒ÷A¨u," xfId="16123"/>
    <cellStyle name="´þ" xfId="16124"/>
    <cellStyle name="´þ·?" xfId="16125"/>
    <cellStyle name="´þ·¯" xfId="16126"/>
    <cellStyle name="’E‰Y [0.00]_laroux" xfId="16127"/>
    <cellStyle name="’E‰Y_laroux" xfId="16128"/>
    <cellStyle name="¤@?e_TEST-1 " xfId="16129"/>
    <cellStyle name="\MNPREF32.DLL&amp;" xfId="16130"/>
    <cellStyle name="+,-,0" xfId="16131"/>
    <cellStyle name="△ []" xfId="16132"/>
    <cellStyle name="△ [0]" xfId="16133"/>
    <cellStyle name="△백분율" xfId="16134"/>
    <cellStyle name="△콤마" xfId="16135"/>
    <cellStyle name="°ia¤¼o " xfId="16136"/>
    <cellStyle name="°ia¤¼o¼ya¡" xfId="16137"/>
    <cellStyle name="°íá¤¼ò¼ýá¡" xfId="16138"/>
    <cellStyle name="°iA¤¼O¼yA¡ 10" xfId="16139"/>
    <cellStyle name="°iA¤¼O¼yA¡ 10 2" xfId="16140"/>
    <cellStyle name="°iA¤¼O¼yA¡ 10 3" xfId="16141"/>
    <cellStyle name="°iA¤¼O¼yA¡ 11" xfId="16142"/>
    <cellStyle name="°iA¤¼O¼yA¡ 11 2" xfId="16143"/>
    <cellStyle name="°iA¤¼O¼yA¡ 11 3" xfId="16144"/>
    <cellStyle name="°iA¤¼O¼yA¡ 12" xfId="16145"/>
    <cellStyle name="°iA¤¼O¼yA¡ 12 2" xfId="16146"/>
    <cellStyle name="°iA¤¼O¼yA¡ 12 3" xfId="16147"/>
    <cellStyle name="°iA¤¼O¼yA¡ 13" xfId="16148"/>
    <cellStyle name="°iA¤¼O¼yA¡ 13 2" xfId="16149"/>
    <cellStyle name="°iA¤¼O¼yA¡ 13 3" xfId="16150"/>
    <cellStyle name="°iA¤¼O¼yA¡ 14" xfId="16151"/>
    <cellStyle name="°iA¤¼O¼yA¡ 14 2" xfId="16152"/>
    <cellStyle name="°iA¤¼O¼yA¡ 14 3" xfId="16153"/>
    <cellStyle name="°iA¤¼O¼yA¡ 15" xfId="16154"/>
    <cellStyle name="°iA¤¼O¼yA¡ 15 2" xfId="16155"/>
    <cellStyle name="°iA¤¼O¼yA¡ 15 3" xfId="16156"/>
    <cellStyle name="°iA¤¼O¼yA¡ 16" xfId="16157"/>
    <cellStyle name="°iA¤¼O¼yA¡ 16 2" xfId="16158"/>
    <cellStyle name="°iA¤¼O¼yA¡ 16 3" xfId="16159"/>
    <cellStyle name="°iA¤¼O¼yA¡ 17" xfId="16160"/>
    <cellStyle name="°iA¤¼O¼yA¡ 17 2" xfId="16161"/>
    <cellStyle name="°iA¤¼O¼yA¡ 17 3" xfId="16162"/>
    <cellStyle name="°iA¤¼O¼yA¡ 18" xfId="16163"/>
    <cellStyle name="°iA¤¼O¼yA¡ 18 2" xfId="16164"/>
    <cellStyle name="°iA¤¼O¼yA¡ 18 3" xfId="16165"/>
    <cellStyle name="°iA¤¼O¼yA¡ 19" xfId="16166"/>
    <cellStyle name="°iA¤¼O¼yA¡ 19 2" xfId="16167"/>
    <cellStyle name="°iA¤¼O¼yA¡ 19 3" xfId="16168"/>
    <cellStyle name="°iA¤¼O¼yA¡ 2" xfId="16169"/>
    <cellStyle name="°iA¤¼O¼yA¡ 2 2" xfId="16170"/>
    <cellStyle name="°iA¤¼O¼yA¡ 2 3" xfId="16171"/>
    <cellStyle name="°iA¤¼O¼yA¡ 20" xfId="16172"/>
    <cellStyle name="°iA¤¼O¼yA¡ 20 2" xfId="16173"/>
    <cellStyle name="°iA¤¼O¼yA¡ 20 3" xfId="16174"/>
    <cellStyle name="°iA¤¼O¼yA¡ 21" xfId="16175"/>
    <cellStyle name="°iA¤¼O¼yA¡ 21 2" xfId="16176"/>
    <cellStyle name="°iA¤¼O¼yA¡ 21 3" xfId="16177"/>
    <cellStyle name="°iA¤¼O¼yA¡ 22" xfId="16178"/>
    <cellStyle name="°iA¤¼O¼yA¡ 22 2" xfId="16179"/>
    <cellStyle name="°iA¤¼O¼yA¡ 22 3" xfId="16180"/>
    <cellStyle name="°iA¤¼O¼yA¡ 23" xfId="16181"/>
    <cellStyle name="°iA¤¼O¼yA¡ 23 2" xfId="16182"/>
    <cellStyle name="°iA¤¼O¼yA¡ 23 3" xfId="16183"/>
    <cellStyle name="°iA¤¼O¼yA¡ 24" xfId="16184"/>
    <cellStyle name="°iA¤¼O¼yA¡ 24 2" xfId="16185"/>
    <cellStyle name="°iA¤¼O¼yA¡ 24 3" xfId="16186"/>
    <cellStyle name="°iA¤¼O¼yA¡ 3" xfId="16187"/>
    <cellStyle name="°iA¤¼O¼yA¡ 3 2" xfId="16188"/>
    <cellStyle name="°iA¤¼O¼yA¡ 3 3" xfId="16189"/>
    <cellStyle name="°iA¤¼O¼yA¡ 4" xfId="16190"/>
    <cellStyle name="°iA¤¼O¼yA¡ 4 2" xfId="16191"/>
    <cellStyle name="°iA¤¼O¼yA¡ 4 3" xfId="16192"/>
    <cellStyle name="°iA¤¼O¼yA¡ 5" xfId="16193"/>
    <cellStyle name="°iA¤¼O¼yA¡ 5 2" xfId="16194"/>
    <cellStyle name="°iA¤¼O¼yA¡ 5 3" xfId="16195"/>
    <cellStyle name="°iA¤¼O¼yA¡ 6" xfId="16196"/>
    <cellStyle name="°iA¤¼O¼yA¡ 6 2" xfId="16197"/>
    <cellStyle name="°iA¤¼O¼yA¡ 6 3" xfId="16198"/>
    <cellStyle name="°iA¤¼O¼yA¡ 7" xfId="16199"/>
    <cellStyle name="°iA¤¼O¼yA¡ 7 2" xfId="16200"/>
    <cellStyle name="°iA¤¼O¼yA¡ 7 3" xfId="16201"/>
    <cellStyle name="°iA¤¼O¼yA¡ 8" xfId="16202"/>
    <cellStyle name="°iA¤¼O¼yA¡ 8 2" xfId="16203"/>
    <cellStyle name="°iA¤¼O¼yA¡ 8 3" xfId="16204"/>
    <cellStyle name="°iA¤¼O¼yA¡ 9" xfId="16205"/>
    <cellStyle name="°iA¤¼O¼yA¡ 9 2" xfId="16206"/>
    <cellStyle name="°iA¤¼O¼yA¡ 9 3" xfId="16207"/>
    <cellStyle name="°iA¤¼O¼yA¡_경산_전기내역서" xfId="16208"/>
    <cellStyle name="°íÁ¤¼Ò¼ýÁ¡_기기리스트(원주)_업체1" xfId="16209"/>
    <cellStyle name="°iA¤¼O¼yA¡_원주증설 기계내역-01" xfId="16210"/>
    <cellStyle name="°íÁ¤¼Ò¼ýÁ¡_원주증설 기계내역-01" xfId="16211"/>
    <cellStyle name="°iA¤¼O¼yA¡_원주증설 기계내역-01 10" xfId="16212"/>
    <cellStyle name="°íÁ¤¼Ò¼ýÁ¡_파주기계,토목단가" xfId="16213"/>
    <cellStyle name="°ia¤aa " xfId="16214"/>
    <cellStyle name="°ia¤aa·a1" xfId="16215"/>
    <cellStyle name="°íá¤ãâ·â1" xfId="16216"/>
    <cellStyle name="°iA¤Aa·A1_기기리스트(원주)_업체1" xfId="16217"/>
    <cellStyle name="°íÁ¤Ãâ·Â1_기기리스트(원주)_업체1" xfId="16218"/>
    <cellStyle name="°iA¤Aa·A1_원주증설 기계내역-01" xfId="16219"/>
    <cellStyle name="°íÁ¤Ãâ·Â1_원주증설 기계내역-01" xfId="16220"/>
    <cellStyle name="°ia¤aa·a2" xfId="16221"/>
    <cellStyle name="°íá¤ãâ·â2" xfId="16222"/>
    <cellStyle name="°iA¤Aa·A2_기기리스트(원주)_업체1" xfId="16223"/>
    <cellStyle name="°íÁ¤Ãâ·Â2_기기리스트(원주)_업체1" xfId="16224"/>
    <cellStyle name="°iA¤Aa·A2_원주증설 기계내역-01" xfId="16225"/>
    <cellStyle name="°íÁ¤Ãâ·Â2_원주증설 기계내역-01" xfId="16226"/>
    <cellStyle name="" xfId="16227"/>
    <cellStyle name="Re_x0002_" xfId="16228"/>
    <cellStyle name="0" xfId="16229"/>
    <cellStyle name="0%" xfId="16230"/>
    <cellStyle name="0,0_x000d__x000a_NA_x000d__x000a_" xfId="16231"/>
    <cellStyle name="0.0" xfId="16232"/>
    <cellStyle name="0.0%" xfId="16233"/>
    <cellStyle name="0.00" xfId="16234"/>
    <cellStyle name="0.00%" xfId="16235"/>
    <cellStyle name="0.000%" xfId="16236"/>
    <cellStyle name="0.0000%" xfId="16237"/>
    <cellStyle name="0_2.2차계약내역서(2회변경)" xfId="16238"/>
    <cellStyle name="0_2단계 10회기성(1차변경)" xfId="16239"/>
    <cellStyle name="0_2단계9회기성(1차변경)" xfId="16240"/>
    <cellStyle name="0_2차분 2회내역 변경" xfId="16241"/>
    <cellStyle name="0_2차분 2회내역 변경(토목)" xfId="16242"/>
    <cellStyle name="0_2차분 내역 변경" xfId="16243"/>
    <cellStyle name="0_3차내역(1회변경)" xfId="16244"/>
    <cellStyle name="0_3차분" xfId="16245"/>
    <cellStyle name="0_3차분 내역" xfId="16246"/>
    <cellStyle name="0_3차분계약내역" xfId="16247"/>
    <cellStyle name="0_4차분하도급보고(철콘변경)2차" xfId="16248"/>
    <cellStyle name="0_견적서2" xfId="16249"/>
    <cellStyle name="0_견적서2_남한산성내역서1227" xfId="16250"/>
    <cellStyle name="0_남한산성내역서1227" xfId="16251"/>
    <cellStyle name="0_영성하도급(3차분-2002.9)" xfId="16252"/>
    <cellStyle name="0_영성하도급(4차분-2003.3)" xfId="16253"/>
    <cellStyle name="0_이식설계내역-제주대학병원" xfId="16254"/>
    <cellStyle name="0_전체내역 5회변경" xfId="16255"/>
    <cellStyle name="0_제주대학병원부지이식및벌목견적서(11월27일)" xfId="16256"/>
    <cellStyle name="0_철콘공사" xfId="16257"/>
    <cellStyle name="00" xfId="16258"/>
    <cellStyle name="00 2" xfId="16259"/>
    <cellStyle name="00 3" xfId="16260"/>
    <cellStyle name="00 4" xfId="16261"/>
    <cellStyle name="00 5" xfId="16262"/>
    <cellStyle name="¼yAU(R)" xfId="16263"/>
    <cellStyle name="¾E°CE¸°e¹yAI" xfId="16264"/>
    <cellStyle name="¾È°ÇÈ¸°è¹ýÀÎ" xfId="16265"/>
    <cellStyle name="1" xfId="16266"/>
    <cellStyle name="1 2" xfId="16267"/>
    <cellStyle name="1 3" xfId="16268"/>
    <cellStyle name="1 4" xfId="16269"/>
    <cellStyle name="1 5" xfId="16270"/>
    <cellStyle name="1_00-예산서양식100" xfId="16271"/>
    <cellStyle name="1_06.우수맨홀수량" xfId="16272"/>
    <cellStyle name="1_060821-영양토적표-a구간" xfId="16273"/>
    <cellStyle name="1_060825-영양두들마을-1단계(토목)" xfId="16274"/>
    <cellStyle name="1_0927북악산길설계내역" xfId="16275"/>
    <cellStyle name="1_13 - 세륜세차시설" xfId="16276"/>
    <cellStyle name="1_20030305058-01_천안불당중 (공내역서)" xfId="16277"/>
    <cellStyle name="1_3.구조물공(연습)" xfId="16278"/>
    <cellStyle name="1_345kv신안산변전토건공사(해동완료)" xfId="16279"/>
    <cellStyle name="1_Book2" xfId="16280"/>
    <cellStyle name="1_laroux" xfId="16281"/>
    <cellStyle name="1_laroux_3.구조물공(연습)" xfId="16282"/>
    <cellStyle name="1_laroux_ATC-YOON1" xfId="16283"/>
    <cellStyle name="1_laroux_ATC-YOON1_3.구조물공(연습)" xfId="16284"/>
    <cellStyle name="1_laroux_ATC-YOON1_관보호공" xfId="16285"/>
    <cellStyle name="1_laroux_ATC-YOON1_남한산성내역서1227" xfId="16286"/>
    <cellStyle name="1_laroux_ATC-YOON1_설계서(11-08)" xfId="16287"/>
    <cellStyle name="1_laroux_ATC-YOON1_수경설비공사(처인구 문화의 거리)" xfId="16288"/>
    <cellStyle name="1_laroux_ATC-YOON1_연습토공" xfId="16289"/>
    <cellStyle name="1_laroux_ATC-YOON1_판넬견적(1023) (version 1)" xfId="16290"/>
    <cellStyle name="1_laroux_관보호공" xfId="16291"/>
    <cellStyle name="1_laroux_남한산성내역서1227" xfId="16292"/>
    <cellStyle name="1_laroux_설계서(11-08)" xfId="16293"/>
    <cellStyle name="1_laroux_수경설비공사(처인구 문화의 거리)" xfId="16294"/>
    <cellStyle name="1_laroux_연습토공" xfId="16295"/>
    <cellStyle name="1_laroux_판넬견적(1023) (version 1)" xfId="16296"/>
    <cellStyle name="1_total" xfId="16297"/>
    <cellStyle name="1_total_00-예산서양식100" xfId="16298"/>
    <cellStyle name="1_total_00-예산서양식100_북아현-폐기물예산서" xfId="16299"/>
    <cellStyle name="1_total_00-폐기물예산서양식2" xfId="16300"/>
    <cellStyle name="1_total_00-폐기물예산서양식2_북아현-폐기물예산서" xfId="16301"/>
    <cellStyle name="1_total_00-표지예정공정표" xfId="16302"/>
    <cellStyle name="1_total_00-표지예정공정표_북아현-폐기물예산서" xfId="16303"/>
    <cellStyle name="1_total_Sheet1" xfId="16304"/>
    <cellStyle name="1_total_Sheet1_살라리지구토지구획정리토목공사" xfId="16305"/>
    <cellStyle name="1_total_Sheet1_살라리지구토지구획정리토목공사_- 청라도 원하도대비표(철골)" xfId="16306"/>
    <cellStyle name="1_total_Sheet1_총괄내역서" xfId="16307"/>
    <cellStyle name="1_total_Sheet1_총괄내역서_살라리지구토지구획정리토목공사" xfId="16308"/>
    <cellStyle name="1_total_Sheet1_총괄내역서_살라리지구토지구획정리토목공사_- 청라도 원하도대비표(철골)" xfId="16309"/>
    <cellStyle name="1_total_Sheet1_총괄내역서_총괄내역서-건축" xfId="16310"/>
    <cellStyle name="1_total_Sheet1_총괄내역서_총괄내역서-건축_살라리지구토지구획정리토목공사" xfId="16311"/>
    <cellStyle name="1_total_Sheet1_총괄내역서_총괄내역서-건축_살라리지구토지구획정리토목공사_- 청라도 원하도대비표(철골)" xfId="16312"/>
    <cellStyle name="1_total_Sheet1_총괄내역서_총괄내역서-건축_총괄내역서-토목" xfId="16313"/>
    <cellStyle name="1_total_Sheet1_총괄내역서_총괄내역서-건축_총괄내역서-토목_살라리지구토지구획정리토목공사" xfId="16314"/>
    <cellStyle name="1_total_Sheet1_총괄내역서_총괄내역서-건축_총괄내역서-토목_살라리지구토지구획정리토목공사_- 청라도 원하도대비표(철골)" xfId="16315"/>
    <cellStyle name="1_total_Sheet1_총괄내역서_총괄내역서-건축_총괄내역서-토목1" xfId="16316"/>
    <cellStyle name="1_total_Sheet1_총괄내역서_총괄내역서-건축_총괄내역서-토목1_살라리지구토지구획정리토목공사" xfId="16317"/>
    <cellStyle name="1_total_Sheet1_총괄내역서_총괄내역서-건축_총괄내역서-토목1_살라리지구토지구획정리토목공사_- 청라도 원하도대비표(철골)" xfId="16318"/>
    <cellStyle name="1_total_Sheet1_총괄내역서_총괄내역서-토목" xfId="16319"/>
    <cellStyle name="1_total_Sheet1_총괄내역서_총괄내역서-토목_살라리지구토지구획정리토목공사" xfId="16320"/>
    <cellStyle name="1_total_Sheet1_총괄내역서_총괄내역서-토목_살라리지구토지구획정리토목공사_- 청라도 원하도대비표(철골)" xfId="16321"/>
    <cellStyle name="1_total_Sheet1_총괄내역서_총괄내역서-토목_총괄내역서-토목" xfId="16322"/>
    <cellStyle name="1_total_Sheet1_총괄내역서_총괄내역서-토목_총괄내역서-토목_살라리지구토지구획정리토목공사" xfId="16323"/>
    <cellStyle name="1_total_Sheet1_총괄내역서_총괄내역서-토목_총괄내역서-토목_살라리지구토지구획정리토목공사_- 청라도 원하도대비표(철골)" xfId="16324"/>
    <cellStyle name="1_total_Sheet1_총괄내역서_총괄내역서-토목_총괄내역서-토목1" xfId="16325"/>
    <cellStyle name="1_total_Sheet1_총괄내역서_총괄내역서-토목_총괄내역서-토목1_살라리지구토지구획정리토목공사" xfId="16326"/>
    <cellStyle name="1_total_Sheet1_총괄내역서_총괄내역서-토목_총괄내역서-토목1_살라리지구토지구획정리토목공사_- 청라도 원하도대비표(철골)" xfId="16327"/>
    <cellStyle name="1_total_Sheet1_총괄내역서-토목" xfId="16328"/>
    <cellStyle name="1_total_Sheet1_총괄내역서-토목_살라리지구토지구획정리토목공사" xfId="16329"/>
    <cellStyle name="1_total_Sheet1_총괄내역서-토목_살라리지구토지구획정리토목공사_- 청라도 원하도대비표(철골)" xfId="16330"/>
    <cellStyle name="1_total_Sheet1_총괄내역서-토목1" xfId="16331"/>
    <cellStyle name="1_total_Sheet1_총괄내역서-토목1_살라리지구토지구획정리토목공사" xfId="16332"/>
    <cellStyle name="1_total_Sheet1_총괄내역서-토목1_살라리지구토지구획정리토목공사_- 청라도 원하도대비표(철골)" xfId="16333"/>
    <cellStyle name="1_total_갑지0601" xfId="16334"/>
    <cellStyle name="1_total_갑지0601_살라리지구토지구획정리토목공사" xfId="16335"/>
    <cellStyle name="1_total_갑지0601_살라리지구토지구획정리토목공사_- 청라도 원하도대비표(철골)" xfId="16336"/>
    <cellStyle name="1_total_갑지0601_총괄내역서" xfId="16337"/>
    <cellStyle name="1_total_갑지0601_총괄내역서_살라리지구토지구획정리토목공사" xfId="16338"/>
    <cellStyle name="1_total_갑지0601_총괄내역서_살라리지구토지구획정리토목공사_- 청라도 원하도대비표(철골)" xfId="16339"/>
    <cellStyle name="1_total_갑지0601_총괄내역서_총괄내역서-건축" xfId="16340"/>
    <cellStyle name="1_total_갑지0601_총괄내역서_총괄내역서-건축_살라리지구토지구획정리토목공사" xfId="16341"/>
    <cellStyle name="1_total_갑지0601_총괄내역서_총괄내역서-건축_살라리지구토지구획정리토목공사_- 청라도 원하도대비표(철골)" xfId="16342"/>
    <cellStyle name="1_total_갑지0601_총괄내역서_총괄내역서-건축_총괄내역서-토목" xfId="16343"/>
    <cellStyle name="1_total_갑지0601_총괄내역서_총괄내역서-건축_총괄내역서-토목_살라리지구토지구획정리토목공사" xfId="16344"/>
    <cellStyle name="1_total_갑지0601_총괄내역서_총괄내역서-건축_총괄내역서-토목_살라리지구토지구획정리토목공사_- 청라도 원하도대비표(철골)" xfId="16345"/>
    <cellStyle name="1_total_갑지0601_총괄내역서_총괄내역서-건축_총괄내역서-토목1" xfId="16346"/>
    <cellStyle name="1_total_갑지0601_총괄내역서_총괄내역서-건축_총괄내역서-토목1_살라리지구토지구획정리토목공사" xfId="16347"/>
    <cellStyle name="1_total_갑지0601_총괄내역서_총괄내역서-건축_총괄내역서-토목1_살라리지구토지구획정리토목공사_- 청라도 원하도대비표(철골)" xfId="16348"/>
    <cellStyle name="1_total_갑지0601_총괄내역서_총괄내역서-토목" xfId="16349"/>
    <cellStyle name="1_total_갑지0601_총괄내역서_총괄내역서-토목_살라리지구토지구획정리토목공사" xfId="16350"/>
    <cellStyle name="1_total_갑지0601_총괄내역서_총괄내역서-토목_살라리지구토지구획정리토목공사_- 청라도 원하도대비표(철골)" xfId="16351"/>
    <cellStyle name="1_total_갑지0601_총괄내역서_총괄내역서-토목_총괄내역서-토목" xfId="16352"/>
    <cellStyle name="1_total_갑지0601_총괄내역서_총괄내역서-토목_총괄내역서-토목_살라리지구토지구획정리토목공사" xfId="16353"/>
    <cellStyle name="1_total_갑지0601_총괄내역서_총괄내역서-토목_총괄내역서-토목_살라리지구토지구획정리토목공사_- 청라도 원하도대비표(철골)" xfId="16354"/>
    <cellStyle name="1_total_갑지0601_총괄내역서_총괄내역서-토목_총괄내역서-토목1" xfId="16355"/>
    <cellStyle name="1_total_갑지0601_총괄내역서_총괄내역서-토목_총괄내역서-토목1_살라리지구토지구획정리토목공사" xfId="16356"/>
    <cellStyle name="1_total_갑지0601_총괄내역서_총괄내역서-토목_총괄내역서-토목1_살라리지구토지구획정리토목공사_- 청라도 원하도대비표(철골)" xfId="16357"/>
    <cellStyle name="1_total_갑지0601_총괄내역서-토목" xfId="16358"/>
    <cellStyle name="1_total_갑지0601_총괄내역서-토목_살라리지구토지구획정리토목공사" xfId="16359"/>
    <cellStyle name="1_total_갑지0601_총괄내역서-토목_살라리지구토지구획정리토목공사_- 청라도 원하도대비표(철골)" xfId="16360"/>
    <cellStyle name="1_total_갑지0601_총괄내역서-토목1" xfId="16361"/>
    <cellStyle name="1_total_갑지0601_총괄내역서-토목1_살라리지구토지구획정리토목공사" xfId="16362"/>
    <cellStyle name="1_total_갑지0601_총괄내역서-토목1_살라리지구토지구획정리토목공사_- 청라도 원하도대비표(철골)" xfId="16363"/>
    <cellStyle name="1_total_구로리총괄내역" xfId="16364"/>
    <cellStyle name="1_total_구로리총괄내역_구로리설계예산서1029" xfId="16365"/>
    <cellStyle name="1_total_구로리총괄내역_구로리설계예산서1029_용마도시자연공원 총괄내역서0618" xfId="16366"/>
    <cellStyle name="1_total_구로리총괄내역_구로리설계예산서1029_용마도시자연공원 총괄내역서0618_화성태안도급내역(최종검토)" xfId="16367"/>
    <cellStyle name="1_total_구로리총괄내역_구로리설계예산서1029_용마도시자연공원 총괄내역서0618_화성태안도급내역(최종검토)_Book3" xfId="16368"/>
    <cellStyle name="1_total_구로리총괄내역_구로리설계예산서1029_용마도시자연공원 총괄내역서0618_화성태안도급내역(최종검토)_화성태안도급내역(최종검토)" xfId="16369"/>
    <cellStyle name="1_total_구로리총괄내역_구로리설계예산서1029_용마도시자연공원 총괄내역서0618_화성태안도급내역(최종검토)_화성태안도급내역(최종검토) (version 1)" xfId="16370"/>
    <cellStyle name="1_total_구로리총괄내역_구로리설계예산서1029_용마도시자연공원 총괄내역서0618_화성태안설계내역" xfId="16371"/>
    <cellStyle name="1_total_구로리총괄내역_구로리설계예산서1029_용마도시자연공원 총괄내역서0618_화성태안설계내역_Book3" xfId="16372"/>
    <cellStyle name="1_total_구로리총괄내역_구로리설계예산서1029_용마도시자연공원 총괄내역서0618_화성태안설계내역_화성태안도급내역(최종검토)" xfId="16373"/>
    <cellStyle name="1_total_구로리총괄내역_구로리설계예산서1029_용마도시자연공원 총괄내역서0618_화성태안설계내역_화성태안도급내역(최종검토) (version 1)" xfId="16374"/>
    <cellStyle name="1_total_구로리총괄내역_구로리설계예산서1029_화성태안도급내역(최종검토)" xfId="16375"/>
    <cellStyle name="1_total_구로리총괄내역_구로리설계예산서1029_화성태안도급내역(최종검토)_Book3" xfId="16376"/>
    <cellStyle name="1_total_구로리총괄내역_구로리설계예산서1029_화성태안도급내역(최종검토)_화성태안도급내역(최종검토)" xfId="16377"/>
    <cellStyle name="1_total_구로리총괄내역_구로리설계예산서1029_화성태안도급내역(최종검토)_화성태안도급내역(최종검토) (version 1)" xfId="16378"/>
    <cellStyle name="1_total_구로리총괄내역_구로리설계예산서1029_화성태안설계내역" xfId="16379"/>
    <cellStyle name="1_total_구로리총괄내역_구로리설계예산서1029_화성태안설계내역_Book3" xfId="16380"/>
    <cellStyle name="1_total_구로리총괄내역_구로리설계예산서1029_화성태안설계내역_화성태안도급내역(최종검토)" xfId="16381"/>
    <cellStyle name="1_total_구로리총괄내역_구로리설계예산서1029_화성태안설계내역_화성태안도급내역(최종검토) (version 1)" xfId="16382"/>
    <cellStyle name="1_total_구로리총괄내역_구로리설계예산서1118준공" xfId="16383"/>
    <cellStyle name="1_total_구로리총괄내역_구로리설계예산서1118준공_용마도시자연공원 총괄내역서0618" xfId="16384"/>
    <cellStyle name="1_total_구로리총괄내역_구로리설계예산서1118준공_용마도시자연공원 총괄내역서0618_화성태안도급내역(최종검토)" xfId="16385"/>
    <cellStyle name="1_total_구로리총괄내역_구로리설계예산서1118준공_용마도시자연공원 총괄내역서0618_화성태안도급내역(최종검토)_Book3" xfId="16386"/>
    <cellStyle name="1_total_구로리총괄내역_구로리설계예산서1118준공_용마도시자연공원 총괄내역서0618_화성태안도급내역(최종검토)_화성태안도급내역(최종검토)" xfId="16387"/>
    <cellStyle name="1_total_구로리총괄내역_구로리설계예산서1118준공_용마도시자연공원 총괄내역서0618_화성태안도급내역(최종검토)_화성태안도급내역(최종검토) (version 1)" xfId="16388"/>
    <cellStyle name="1_total_구로리총괄내역_구로리설계예산서1118준공_용마도시자연공원 총괄내역서0618_화성태안설계내역" xfId="16389"/>
    <cellStyle name="1_total_구로리총괄내역_구로리설계예산서1118준공_용마도시자연공원 총괄내역서0618_화성태안설계내역_Book3" xfId="16390"/>
    <cellStyle name="1_total_구로리총괄내역_구로리설계예산서1118준공_용마도시자연공원 총괄내역서0618_화성태안설계내역_화성태안도급내역(최종검토)" xfId="16391"/>
    <cellStyle name="1_total_구로리총괄내역_구로리설계예산서1118준공_용마도시자연공원 총괄내역서0618_화성태안설계내역_화성태안도급내역(최종검토) (version 1)" xfId="16392"/>
    <cellStyle name="1_total_구로리총괄내역_구로리설계예산서1118준공_화성태안도급내역(최종검토)" xfId="16393"/>
    <cellStyle name="1_total_구로리총괄내역_구로리설계예산서1118준공_화성태안도급내역(최종검토)_Book3" xfId="16394"/>
    <cellStyle name="1_total_구로리총괄내역_구로리설계예산서1118준공_화성태안도급내역(최종검토)_화성태안도급내역(최종검토)" xfId="16395"/>
    <cellStyle name="1_total_구로리총괄내역_구로리설계예산서1118준공_화성태안도급내역(최종검토)_화성태안도급내역(최종검토) (version 1)" xfId="16396"/>
    <cellStyle name="1_total_구로리총괄내역_구로리설계예산서1118준공_화성태안설계내역" xfId="16397"/>
    <cellStyle name="1_total_구로리총괄내역_구로리설계예산서1118준공_화성태안설계내역_Book3" xfId="16398"/>
    <cellStyle name="1_total_구로리총괄내역_구로리설계예산서1118준공_화성태안설계내역_화성태안도급내역(최종검토)" xfId="16399"/>
    <cellStyle name="1_total_구로리총괄내역_구로리설계예산서1118준공_화성태안설계내역_화성태안도급내역(최종검토) (version 1)" xfId="16400"/>
    <cellStyle name="1_total_구로리총괄내역_구로리설계예산서조경" xfId="16401"/>
    <cellStyle name="1_total_구로리총괄내역_구로리설계예산서조경_용마도시자연공원 총괄내역서0618" xfId="16402"/>
    <cellStyle name="1_total_구로리총괄내역_구로리설계예산서조경_용마도시자연공원 총괄내역서0618_화성태안도급내역(최종검토)" xfId="16403"/>
    <cellStyle name="1_total_구로리총괄내역_구로리설계예산서조경_용마도시자연공원 총괄내역서0618_화성태안도급내역(최종검토)_Book3" xfId="16404"/>
    <cellStyle name="1_total_구로리총괄내역_구로리설계예산서조경_용마도시자연공원 총괄내역서0618_화성태안도급내역(최종검토)_화성태안도급내역(최종검토)" xfId="16405"/>
    <cellStyle name="1_total_구로리총괄내역_구로리설계예산서조경_용마도시자연공원 총괄내역서0618_화성태안도급내역(최종검토)_화성태안도급내역(최종검토) (version 1)" xfId="16406"/>
    <cellStyle name="1_total_구로리총괄내역_구로리설계예산서조경_용마도시자연공원 총괄내역서0618_화성태안설계내역" xfId="16407"/>
    <cellStyle name="1_total_구로리총괄내역_구로리설계예산서조경_용마도시자연공원 총괄내역서0618_화성태안설계내역_Book3" xfId="16408"/>
    <cellStyle name="1_total_구로리총괄내역_구로리설계예산서조경_용마도시자연공원 총괄내역서0618_화성태안설계내역_화성태안도급내역(최종검토)" xfId="16409"/>
    <cellStyle name="1_total_구로리총괄내역_구로리설계예산서조경_용마도시자연공원 총괄내역서0618_화성태안설계내역_화성태안도급내역(최종검토) (version 1)" xfId="16410"/>
    <cellStyle name="1_total_구로리총괄내역_구로리설계예산서조경_화성태안도급내역(최종검토)" xfId="16411"/>
    <cellStyle name="1_total_구로리총괄내역_구로리설계예산서조경_화성태안도급내역(최종검토)_Book3" xfId="16412"/>
    <cellStyle name="1_total_구로리총괄내역_구로리설계예산서조경_화성태안도급내역(최종검토)_화성태안도급내역(최종검토)" xfId="16413"/>
    <cellStyle name="1_total_구로리총괄내역_구로리설계예산서조경_화성태안도급내역(최종검토)_화성태안도급내역(최종검토) (version 1)" xfId="16414"/>
    <cellStyle name="1_total_구로리총괄내역_구로리설계예산서조경_화성태안설계내역" xfId="16415"/>
    <cellStyle name="1_total_구로리총괄내역_구로리설계예산서조경_화성태안설계내역_Book3" xfId="16416"/>
    <cellStyle name="1_total_구로리총괄내역_구로리설계예산서조경_화성태안설계내역_화성태안도급내역(최종검토)" xfId="16417"/>
    <cellStyle name="1_total_구로리총괄내역_구로리설계예산서조경_화성태안설계내역_화성태안도급내역(최종검토) (version 1)" xfId="16418"/>
    <cellStyle name="1_total_구로리총괄내역_구로리어린이공원예산서(조경)1125" xfId="16419"/>
    <cellStyle name="1_total_구로리총괄내역_구로리어린이공원예산서(조경)1125_용마도시자연공원 총괄내역서0618" xfId="16420"/>
    <cellStyle name="1_total_구로리총괄내역_구로리어린이공원예산서(조경)1125_용마도시자연공원 총괄내역서0618_화성태안도급내역(최종검토)" xfId="16421"/>
    <cellStyle name="1_total_구로리총괄내역_구로리어린이공원예산서(조경)1125_용마도시자연공원 총괄내역서0618_화성태안도급내역(최종검토)_Book3" xfId="16422"/>
    <cellStyle name="1_total_구로리총괄내역_구로리어린이공원예산서(조경)1125_용마도시자연공원 총괄내역서0618_화성태안도급내역(최종검토)_화성태안도급내역(최종검토)" xfId="16423"/>
    <cellStyle name="1_total_구로리총괄내역_구로리어린이공원예산서(조경)1125_용마도시자연공원 총괄내역서0618_화성태안도급내역(최종검토)_화성태안도급내역(최종검토) (version 1)" xfId="16424"/>
    <cellStyle name="1_total_구로리총괄내역_구로리어린이공원예산서(조경)1125_용마도시자연공원 총괄내역서0618_화성태안설계내역" xfId="16425"/>
    <cellStyle name="1_total_구로리총괄내역_구로리어린이공원예산서(조경)1125_용마도시자연공원 총괄내역서0618_화성태안설계내역_Book3" xfId="16426"/>
    <cellStyle name="1_total_구로리총괄내역_구로리어린이공원예산서(조경)1125_용마도시자연공원 총괄내역서0618_화성태안설계내역_화성태안도급내역(최종검토)" xfId="16427"/>
    <cellStyle name="1_total_구로리총괄내역_구로리어린이공원예산서(조경)1125_용마도시자연공원 총괄내역서0618_화성태안설계내역_화성태안도급내역(최종검토) (version 1)" xfId="16428"/>
    <cellStyle name="1_total_구로리총괄내역_구로리어린이공원예산서(조경)1125_화성태안도급내역(최종검토)" xfId="16429"/>
    <cellStyle name="1_total_구로리총괄내역_구로리어린이공원예산서(조경)1125_화성태안도급내역(최종검토)_Book3" xfId="16430"/>
    <cellStyle name="1_total_구로리총괄내역_구로리어린이공원예산서(조경)1125_화성태안도급내역(최종검토)_화성태안도급내역(최종검토)" xfId="16431"/>
    <cellStyle name="1_total_구로리총괄내역_구로리어린이공원예산서(조경)1125_화성태안도급내역(최종검토)_화성태안도급내역(최종검토) (version 1)" xfId="16432"/>
    <cellStyle name="1_total_구로리총괄내역_구로리어린이공원예산서(조경)1125_화성태안설계내역" xfId="16433"/>
    <cellStyle name="1_total_구로리총괄내역_구로리어린이공원예산서(조경)1125_화성태안설계내역_Book3" xfId="16434"/>
    <cellStyle name="1_total_구로리총괄내역_구로리어린이공원예산서(조경)1125_화성태안설계내역_화성태안도급내역(최종검토)" xfId="16435"/>
    <cellStyle name="1_total_구로리총괄내역_구로리어린이공원예산서(조경)1125_화성태안설계내역_화성태안도급내역(최종검토) (version 1)" xfId="16436"/>
    <cellStyle name="1_total_구로리총괄내역_내역서" xfId="16437"/>
    <cellStyle name="1_total_구로리총괄내역_내역서_용마도시자연공원 총괄내역서0618" xfId="16438"/>
    <cellStyle name="1_total_구로리총괄내역_내역서_용마도시자연공원 총괄내역서0618_화성태안도급내역(최종검토)" xfId="16439"/>
    <cellStyle name="1_total_구로리총괄내역_내역서_용마도시자연공원 총괄내역서0618_화성태안도급내역(최종검토)_Book3" xfId="16440"/>
    <cellStyle name="1_total_구로리총괄내역_내역서_용마도시자연공원 총괄내역서0618_화성태안도급내역(최종검토)_화성태안도급내역(최종검토)" xfId="16441"/>
    <cellStyle name="1_total_구로리총괄내역_내역서_용마도시자연공원 총괄내역서0618_화성태안도급내역(최종검토)_화성태안도급내역(최종검토) (version 1)" xfId="16442"/>
    <cellStyle name="1_total_구로리총괄내역_내역서_용마도시자연공원 총괄내역서0618_화성태안설계내역" xfId="16443"/>
    <cellStyle name="1_total_구로리총괄내역_내역서_용마도시자연공원 총괄내역서0618_화성태안설계내역_Book3" xfId="16444"/>
    <cellStyle name="1_total_구로리총괄내역_내역서_용마도시자연공원 총괄내역서0618_화성태안설계내역_화성태안도급내역(최종검토)" xfId="16445"/>
    <cellStyle name="1_total_구로리총괄내역_내역서_용마도시자연공원 총괄내역서0618_화성태안설계내역_화성태안도급내역(최종검토) (version 1)" xfId="16446"/>
    <cellStyle name="1_total_구로리총괄내역_내역서_화성태안도급내역(최종검토)" xfId="16447"/>
    <cellStyle name="1_total_구로리총괄내역_내역서_화성태안도급내역(최종검토)_Book3" xfId="16448"/>
    <cellStyle name="1_total_구로리총괄내역_내역서_화성태안도급내역(최종검토)_화성태안도급내역(최종검토)" xfId="16449"/>
    <cellStyle name="1_total_구로리총괄내역_내역서_화성태안도급내역(최종검토)_화성태안도급내역(최종검토) (version 1)" xfId="16450"/>
    <cellStyle name="1_total_구로리총괄내역_내역서_화성태안설계내역" xfId="16451"/>
    <cellStyle name="1_total_구로리총괄내역_내역서_화성태안설계내역_Book3" xfId="16452"/>
    <cellStyle name="1_total_구로리총괄내역_내역서_화성태안설계내역_화성태안도급내역(최종검토)" xfId="16453"/>
    <cellStyle name="1_total_구로리총괄내역_내역서_화성태안설계내역_화성태안도급내역(최종검토) (version 1)" xfId="16454"/>
    <cellStyle name="1_total_구로리총괄내역_노임단가표" xfId="16455"/>
    <cellStyle name="1_total_구로리총괄내역_노임단가표_용마도시자연공원 총괄내역서0618" xfId="16456"/>
    <cellStyle name="1_total_구로리총괄내역_노임단가표_용마도시자연공원 총괄내역서0618_화성태안도급내역(최종검토)" xfId="16457"/>
    <cellStyle name="1_total_구로리총괄내역_노임단가표_용마도시자연공원 총괄내역서0618_화성태안도급내역(최종검토)_Book3" xfId="16458"/>
    <cellStyle name="1_total_구로리총괄내역_노임단가표_용마도시자연공원 총괄내역서0618_화성태안도급내역(최종검토)_화성태안도급내역(최종검토)" xfId="16459"/>
    <cellStyle name="1_total_구로리총괄내역_노임단가표_용마도시자연공원 총괄내역서0618_화성태안도급내역(최종검토)_화성태안도급내역(최종검토) (version 1)" xfId="16460"/>
    <cellStyle name="1_total_구로리총괄내역_노임단가표_용마도시자연공원 총괄내역서0618_화성태안설계내역" xfId="16461"/>
    <cellStyle name="1_total_구로리총괄내역_노임단가표_용마도시자연공원 총괄내역서0618_화성태안설계내역_Book3" xfId="16462"/>
    <cellStyle name="1_total_구로리총괄내역_노임단가표_용마도시자연공원 총괄내역서0618_화성태안설계내역_화성태안도급내역(최종검토)" xfId="16463"/>
    <cellStyle name="1_total_구로리총괄내역_노임단가표_용마도시자연공원 총괄내역서0618_화성태안설계내역_화성태안도급내역(최종검토) (version 1)" xfId="16464"/>
    <cellStyle name="1_total_구로리총괄내역_노임단가표_화성태안도급내역(최종검토)" xfId="16465"/>
    <cellStyle name="1_total_구로리총괄내역_노임단가표_화성태안도급내역(최종검토)_Book3" xfId="16466"/>
    <cellStyle name="1_total_구로리총괄내역_노임단가표_화성태안도급내역(최종검토)_화성태안도급내역(최종검토)" xfId="16467"/>
    <cellStyle name="1_total_구로리총괄내역_노임단가표_화성태안도급내역(최종검토)_화성태안도급내역(최종검토) (version 1)" xfId="16468"/>
    <cellStyle name="1_total_구로리총괄내역_노임단가표_화성태안설계내역" xfId="16469"/>
    <cellStyle name="1_total_구로리총괄내역_노임단가표_화성태안설계내역_Book3" xfId="16470"/>
    <cellStyle name="1_total_구로리총괄내역_노임단가표_화성태안설계내역_화성태안도급내역(최종검토)" xfId="16471"/>
    <cellStyle name="1_total_구로리총괄내역_노임단가표_화성태안설계내역_화성태안도급내역(최종검토) (version 1)" xfId="16472"/>
    <cellStyle name="1_total_구로리총괄내역_수도권매립지" xfId="16473"/>
    <cellStyle name="1_total_구로리총괄내역_수도권매립지_용마도시자연공원 총괄내역서0618" xfId="16474"/>
    <cellStyle name="1_total_구로리총괄내역_수도권매립지_용마도시자연공원 총괄내역서0618_화성태안도급내역(최종검토)" xfId="16475"/>
    <cellStyle name="1_total_구로리총괄내역_수도권매립지_용마도시자연공원 총괄내역서0618_화성태안도급내역(최종검토)_Book3" xfId="16476"/>
    <cellStyle name="1_total_구로리총괄내역_수도권매립지_용마도시자연공원 총괄내역서0618_화성태안도급내역(최종검토)_화성태안도급내역(최종검토)" xfId="16477"/>
    <cellStyle name="1_total_구로리총괄내역_수도권매립지_용마도시자연공원 총괄내역서0618_화성태안도급내역(최종검토)_화성태안도급내역(최종검토) (version 1)" xfId="16478"/>
    <cellStyle name="1_total_구로리총괄내역_수도권매립지_용마도시자연공원 총괄내역서0618_화성태안설계내역" xfId="16479"/>
    <cellStyle name="1_total_구로리총괄내역_수도권매립지_용마도시자연공원 총괄내역서0618_화성태안설계내역_Book3" xfId="16480"/>
    <cellStyle name="1_total_구로리총괄내역_수도권매립지_용마도시자연공원 총괄내역서0618_화성태안설계내역_화성태안도급내역(최종검토)" xfId="16481"/>
    <cellStyle name="1_total_구로리총괄내역_수도권매립지_용마도시자연공원 총괄내역서0618_화성태안설계내역_화성태안도급내역(최종검토) (version 1)" xfId="16482"/>
    <cellStyle name="1_total_구로리총괄내역_수도권매립지_화성태안도급내역(최종검토)" xfId="16483"/>
    <cellStyle name="1_total_구로리총괄내역_수도권매립지_화성태안도급내역(최종검토)_Book3" xfId="16484"/>
    <cellStyle name="1_total_구로리총괄내역_수도권매립지_화성태안도급내역(최종검토)_화성태안도급내역(최종검토)" xfId="16485"/>
    <cellStyle name="1_total_구로리총괄내역_수도권매립지_화성태안도급내역(최종검토)_화성태안도급내역(최종검토) (version 1)" xfId="16486"/>
    <cellStyle name="1_total_구로리총괄내역_수도권매립지_화성태안설계내역" xfId="16487"/>
    <cellStyle name="1_total_구로리총괄내역_수도권매립지_화성태안설계내역_Book3" xfId="16488"/>
    <cellStyle name="1_total_구로리총괄내역_수도권매립지_화성태안설계내역_화성태안도급내역(최종검토)" xfId="16489"/>
    <cellStyle name="1_total_구로리총괄내역_수도권매립지_화성태안설계내역_화성태안도급내역(최종검토) (version 1)" xfId="16490"/>
    <cellStyle name="1_total_구로리총괄내역_수도권매립지1004(발주용)" xfId="16491"/>
    <cellStyle name="1_total_구로리총괄내역_수도권매립지1004(발주용)_용마도시자연공원 총괄내역서0618" xfId="16492"/>
    <cellStyle name="1_total_구로리총괄내역_수도권매립지1004(발주용)_용마도시자연공원 총괄내역서0618_화성태안도급내역(최종검토)" xfId="16493"/>
    <cellStyle name="1_total_구로리총괄내역_수도권매립지1004(발주용)_용마도시자연공원 총괄내역서0618_화성태안도급내역(최종검토)_Book3" xfId="16494"/>
    <cellStyle name="1_total_구로리총괄내역_수도권매립지1004(발주용)_용마도시자연공원 총괄내역서0618_화성태안도급내역(최종검토)_화성태안도급내역(최종검토)" xfId="16495"/>
    <cellStyle name="1_total_구로리총괄내역_수도권매립지1004(발주용)_용마도시자연공원 총괄내역서0618_화성태안도급내역(최종검토)_화성태안도급내역(최종검토) (version 1)" xfId="16496"/>
    <cellStyle name="1_total_구로리총괄내역_수도권매립지1004(발주용)_용마도시자연공원 총괄내역서0618_화성태안설계내역" xfId="16497"/>
    <cellStyle name="1_total_구로리총괄내역_수도권매립지1004(발주용)_용마도시자연공원 총괄내역서0618_화성태안설계내역_Book3" xfId="16498"/>
    <cellStyle name="1_total_구로리총괄내역_수도권매립지1004(발주용)_용마도시자연공원 총괄내역서0618_화성태안설계내역_화성태안도급내역(최종검토)" xfId="16499"/>
    <cellStyle name="1_total_구로리총괄내역_수도권매립지1004(발주용)_용마도시자연공원 총괄내역서0618_화성태안설계내역_화성태안도급내역(최종검토) (version 1)" xfId="16500"/>
    <cellStyle name="1_total_구로리총괄내역_수도권매립지1004(발주용)_화성태안도급내역(최종검토)" xfId="16501"/>
    <cellStyle name="1_total_구로리총괄내역_수도권매립지1004(발주용)_화성태안도급내역(최종검토)_Book3" xfId="16502"/>
    <cellStyle name="1_total_구로리총괄내역_수도권매립지1004(발주용)_화성태안도급내역(최종검토)_화성태안도급내역(최종검토)" xfId="16503"/>
    <cellStyle name="1_total_구로리총괄내역_수도권매립지1004(발주용)_화성태안도급내역(최종검토)_화성태안도급내역(최종검토) (version 1)" xfId="16504"/>
    <cellStyle name="1_total_구로리총괄내역_수도권매립지1004(발주용)_화성태안설계내역" xfId="16505"/>
    <cellStyle name="1_total_구로리총괄내역_수도권매립지1004(발주용)_화성태안설계내역_Book3" xfId="16506"/>
    <cellStyle name="1_total_구로리총괄내역_수도권매립지1004(발주용)_화성태안설계내역_화성태안도급내역(최종검토)" xfId="16507"/>
    <cellStyle name="1_total_구로리총괄내역_수도권매립지1004(발주용)_화성태안설계내역_화성태안도급내역(최종검토) (version 1)" xfId="16508"/>
    <cellStyle name="1_total_구로리총괄내역_용마도시자연공원 총괄내역서0618" xfId="16509"/>
    <cellStyle name="1_total_구로리총괄내역_용마도시자연공원 총괄내역서0618_화성태안도급내역(최종검토)" xfId="16510"/>
    <cellStyle name="1_total_구로리총괄내역_용마도시자연공원 총괄내역서0618_화성태안도급내역(최종검토)_Book3" xfId="16511"/>
    <cellStyle name="1_total_구로리총괄내역_용마도시자연공원 총괄내역서0618_화성태안도급내역(최종검토)_화성태안도급내역(최종검토)" xfId="16512"/>
    <cellStyle name="1_total_구로리총괄내역_용마도시자연공원 총괄내역서0618_화성태안도급내역(최종검토)_화성태안도급내역(최종검토) (version 1)" xfId="16513"/>
    <cellStyle name="1_total_구로리총괄내역_용마도시자연공원 총괄내역서0618_화성태안설계내역" xfId="16514"/>
    <cellStyle name="1_total_구로리총괄내역_용마도시자연공원 총괄내역서0618_화성태안설계내역_Book3" xfId="16515"/>
    <cellStyle name="1_total_구로리총괄내역_용마도시자연공원 총괄내역서0618_화성태안설계내역_화성태안도급내역(최종검토)" xfId="16516"/>
    <cellStyle name="1_total_구로리총괄내역_용마도시자연공원 총괄내역서0618_화성태안설계내역_화성태안도급내역(최종검토) (version 1)" xfId="16517"/>
    <cellStyle name="1_total_구로리총괄내역_일신건영설계예산서(0211)" xfId="16518"/>
    <cellStyle name="1_total_구로리총괄내역_일신건영설계예산서(0211)_용마도시자연공원 총괄내역서0618" xfId="16519"/>
    <cellStyle name="1_total_구로리총괄내역_일신건영설계예산서(0211)_용마도시자연공원 총괄내역서0618_화성태안도급내역(최종검토)" xfId="16520"/>
    <cellStyle name="1_total_구로리총괄내역_일신건영설계예산서(0211)_용마도시자연공원 총괄내역서0618_화성태안도급내역(최종검토)_Book3" xfId="16521"/>
    <cellStyle name="1_total_구로리총괄내역_일신건영설계예산서(0211)_용마도시자연공원 총괄내역서0618_화성태안도급내역(최종검토)_화성태안도급내역(최종검토)" xfId="16522"/>
    <cellStyle name="1_total_구로리총괄내역_일신건영설계예산서(0211)_용마도시자연공원 총괄내역서0618_화성태안도급내역(최종검토)_화성태안도급내역(최종검토) (version 1)" xfId="16523"/>
    <cellStyle name="1_total_구로리총괄내역_일신건영설계예산서(0211)_용마도시자연공원 총괄내역서0618_화성태안설계내역" xfId="16524"/>
    <cellStyle name="1_total_구로리총괄내역_일신건영설계예산서(0211)_용마도시자연공원 총괄내역서0618_화성태안설계내역_Book3" xfId="16525"/>
    <cellStyle name="1_total_구로리총괄내역_일신건영설계예산서(0211)_용마도시자연공원 총괄내역서0618_화성태안설계내역_화성태안도급내역(최종검토)" xfId="16526"/>
    <cellStyle name="1_total_구로리총괄내역_일신건영설계예산서(0211)_용마도시자연공원 총괄내역서0618_화성태안설계내역_화성태안도급내역(최종검토) (version 1)" xfId="16527"/>
    <cellStyle name="1_total_구로리총괄내역_일신건영설계예산서(0211)_화성태안도급내역(최종검토)" xfId="16528"/>
    <cellStyle name="1_total_구로리총괄내역_일신건영설계예산서(0211)_화성태안도급내역(최종검토)_Book3" xfId="16529"/>
    <cellStyle name="1_total_구로리총괄내역_일신건영설계예산서(0211)_화성태안도급내역(최종검토)_화성태안도급내역(최종검토)" xfId="16530"/>
    <cellStyle name="1_total_구로리총괄내역_일신건영설계예산서(0211)_화성태안도급내역(최종검토)_화성태안도급내역(최종검토) (version 1)" xfId="16531"/>
    <cellStyle name="1_total_구로리총괄내역_일신건영설계예산서(0211)_화성태안설계내역" xfId="16532"/>
    <cellStyle name="1_total_구로리총괄내역_일신건영설계예산서(0211)_화성태안설계내역_Book3" xfId="16533"/>
    <cellStyle name="1_total_구로리총괄내역_일신건영설계예산서(0211)_화성태안설계내역_화성태안도급내역(최종검토)" xfId="16534"/>
    <cellStyle name="1_total_구로리총괄내역_일신건영설계예산서(0211)_화성태안설계내역_화성태안도급내역(최종검토) (version 1)" xfId="16535"/>
    <cellStyle name="1_total_구로리총괄내역_일위대가" xfId="16536"/>
    <cellStyle name="1_total_구로리총괄내역_일위대가_용마도시자연공원 총괄내역서0618" xfId="16537"/>
    <cellStyle name="1_total_구로리총괄내역_일위대가_용마도시자연공원 총괄내역서0618_화성태안도급내역(최종검토)" xfId="16538"/>
    <cellStyle name="1_total_구로리총괄내역_일위대가_용마도시자연공원 총괄내역서0618_화성태안도급내역(최종검토)_Book3" xfId="16539"/>
    <cellStyle name="1_total_구로리총괄내역_일위대가_용마도시자연공원 총괄내역서0618_화성태안도급내역(최종검토)_화성태안도급내역(최종검토)" xfId="16540"/>
    <cellStyle name="1_total_구로리총괄내역_일위대가_용마도시자연공원 총괄내역서0618_화성태안도급내역(최종검토)_화성태안도급내역(최종검토) (version 1)" xfId="16541"/>
    <cellStyle name="1_total_구로리총괄내역_일위대가_용마도시자연공원 총괄내역서0618_화성태안설계내역" xfId="16542"/>
    <cellStyle name="1_total_구로리총괄내역_일위대가_용마도시자연공원 총괄내역서0618_화성태안설계내역_Book3" xfId="16543"/>
    <cellStyle name="1_total_구로리총괄내역_일위대가_용마도시자연공원 총괄내역서0618_화성태안설계내역_화성태안도급내역(최종검토)" xfId="16544"/>
    <cellStyle name="1_total_구로리총괄내역_일위대가_용마도시자연공원 총괄내역서0618_화성태안설계내역_화성태안도급내역(최종검토) (version 1)" xfId="16545"/>
    <cellStyle name="1_total_구로리총괄내역_일위대가_화성태안도급내역(최종검토)" xfId="16546"/>
    <cellStyle name="1_total_구로리총괄내역_일위대가_화성태안도급내역(최종검토)_Book3" xfId="16547"/>
    <cellStyle name="1_total_구로리총괄내역_일위대가_화성태안도급내역(최종검토)_화성태안도급내역(최종검토)" xfId="16548"/>
    <cellStyle name="1_total_구로리총괄내역_일위대가_화성태안도급내역(최종검토)_화성태안도급내역(최종검토) (version 1)" xfId="16549"/>
    <cellStyle name="1_total_구로리총괄내역_일위대가_화성태안설계내역" xfId="16550"/>
    <cellStyle name="1_total_구로리총괄내역_일위대가_화성태안설계내역_Book3" xfId="16551"/>
    <cellStyle name="1_total_구로리총괄내역_일위대가_화성태안설계내역_화성태안도급내역(최종검토)" xfId="16552"/>
    <cellStyle name="1_total_구로리총괄내역_일위대가_화성태안설계내역_화성태안도급내역(최종검토) (version 1)" xfId="16553"/>
    <cellStyle name="1_total_구로리총괄내역_자재단가표" xfId="16554"/>
    <cellStyle name="1_total_구로리총괄내역_자재단가표_용마도시자연공원 총괄내역서0618" xfId="16555"/>
    <cellStyle name="1_total_구로리총괄내역_자재단가표_용마도시자연공원 총괄내역서0618_화성태안도급내역(최종검토)" xfId="16556"/>
    <cellStyle name="1_total_구로리총괄내역_자재단가표_용마도시자연공원 총괄내역서0618_화성태안도급내역(최종검토)_Book3" xfId="16557"/>
    <cellStyle name="1_total_구로리총괄내역_자재단가표_용마도시자연공원 총괄내역서0618_화성태안도급내역(최종검토)_화성태안도급내역(최종검토)" xfId="16558"/>
    <cellStyle name="1_total_구로리총괄내역_자재단가표_용마도시자연공원 총괄내역서0618_화성태안도급내역(최종검토)_화성태안도급내역(최종검토) (version 1)" xfId="16559"/>
    <cellStyle name="1_total_구로리총괄내역_자재단가표_용마도시자연공원 총괄내역서0618_화성태안설계내역" xfId="16560"/>
    <cellStyle name="1_total_구로리총괄내역_자재단가표_용마도시자연공원 총괄내역서0618_화성태안설계내역_Book3" xfId="16561"/>
    <cellStyle name="1_total_구로리총괄내역_자재단가표_용마도시자연공원 총괄내역서0618_화성태안설계내역_화성태안도급내역(최종검토)" xfId="16562"/>
    <cellStyle name="1_total_구로리총괄내역_자재단가표_용마도시자연공원 총괄내역서0618_화성태안설계내역_화성태안도급내역(최종검토) (version 1)" xfId="16563"/>
    <cellStyle name="1_total_구로리총괄내역_자재단가표_화성태안도급내역(최종검토)" xfId="16564"/>
    <cellStyle name="1_total_구로리총괄내역_자재단가표_화성태안도급내역(최종검토)_Book3" xfId="16565"/>
    <cellStyle name="1_total_구로리총괄내역_자재단가표_화성태안도급내역(최종검토)_화성태안도급내역(최종검토)" xfId="16566"/>
    <cellStyle name="1_total_구로리총괄내역_자재단가표_화성태안도급내역(최종검토)_화성태안도급내역(최종검토) (version 1)" xfId="16567"/>
    <cellStyle name="1_total_구로리총괄내역_자재단가표_화성태안설계내역" xfId="16568"/>
    <cellStyle name="1_total_구로리총괄내역_자재단가표_화성태안설계내역_Book3" xfId="16569"/>
    <cellStyle name="1_total_구로리총괄내역_자재단가표_화성태안설계내역_화성태안도급내역(최종검토)" xfId="16570"/>
    <cellStyle name="1_total_구로리총괄내역_자재단가표_화성태안설계내역_화성태안도급내역(최종검토) (version 1)" xfId="16571"/>
    <cellStyle name="1_total_구로리총괄내역_장안초등학교내역0814" xfId="16572"/>
    <cellStyle name="1_total_구로리총괄내역_장안초등학교내역0814_용마도시자연공원 총괄내역서0618" xfId="16573"/>
    <cellStyle name="1_total_구로리총괄내역_장안초등학교내역0814_용마도시자연공원 총괄내역서0618_화성태안도급내역(최종검토)" xfId="16574"/>
    <cellStyle name="1_total_구로리총괄내역_장안초등학교내역0814_용마도시자연공원 총괄내역서0618_화성태안도급내역(최종검토)_Book3" xfId="16575"/>
    <cellStyle name="1_total_구로리총괄내역_장안초등학교내역0814_용마도시자연공원 총괄내역서0618_화성태안도급내역(최종검토)_화성태안도급내역(최종검토)" xfId="16576"/>
    <cellStyle name="1_total_구로리총괄내역_장안초등학교내역0814_용마도시자연공원 총괄내역서0618_화성태안도급내역(최종검토)_화성태안도급내역(최종검토) (version 1)" xfId="16577"/>
    <cellStyle name="1_total_구로리총괄내역_장안초등학교내역0814_용마도시자연공원 총괄내역서0618_화성태안설계내역" xfId="16578"/>
    <cellStyle name="1_total_구로리총괄내역_장안초등학교내역0814_용마도시자연공원 총괄내역서0618_화성태안설계내역_Book3" xfId="16579"/>
    <cellStyle name="1_total_구로리총괄내역_장안초등학교내역0814_용마도시자연공원 총괄내역서0618_화성태안설계내역_화성태안도급내역(최종검토)" xfId="16580"/>
    <cellStyle name="1_total_구로리총괄내역_장안초등학교내역0814_용마도시자연공원 총괄내역서0618_화성태안설계내역_화성태안도급내역(최종검토) (version 1)" xfId="16581"/>
    <cellStyle name="1_total_구로리총괄내역_장안초등학교내역0814_화성태안도급내역(최종검토)" xfId="16582"/>
    <cellStyle name="1_total_구로리총괄내역_장안초등학교내역0814_화성태안도급내역(최종검토)_Book3" xfId="16583"/>
    <cellStyle name="1_total_구로리총괄내역_장안초등학교내역0814_화성태안도급내역(최종검토)_화성태안도급내역(최종검토)" xfId="16584"/>
    <cellStyle name="1_total_구로리총괄내역_장안초등학교내역0814_화성태안도급내역(최종검토)_화성태안도급내역(최종검토) (version 1)" xfId="16585"/>
    <cellStyle name="1_total_구로리총괄내역_장안초등학교내역0814_화성태안설계내역" xfId="16586"/>
    <cellStyle name="1_total_구로리총괄내역_장안초등학교내역0814_화성태안설계내역_Book3" xfId="16587"/>
    <cellStyle name="1_total_구로리총괄내역_장안초등학교내역0814_화성태안설계내역_화성태안도급내역(최종검토)" xfId="16588"/>
    <cellStyle name="1_total_구로리총괄내역_장안초등학교내역0814_화성태안설계내역_화성태안도급내역(최종검토) (version 1)" xfId="16589"/>
    <cellStyle name="1_total_구로리총괄내역_화성태안도급내역(최종검토)" xfId="16590"/>
    <cellStyle name="1_total_구로리총괄내역_화성태안도급내역(최종검토)_Book3" xfId="16591"/>
    <cellStyle name="1_total_구로리총괄내역_화성태안도급내역(최종검토)_화성태안도급내역(최종검토)" xfId="16592"/>
    <cellStyle name="1_total_구로리총괄내역_화성태안도급내역(최종검토)_화성태안도급내역(최종검토) (version 1)" xfId="16593"/>
    <cellStyle name="1_total_구로리총괄내역_화성태안설계내역" xfId="16594"/>
    <cellStyle name="1_total_구로리총괄내역_화성태안설계내역_Book3" xfId="16595"/>
    <cellStyle name="1_total_구로리총괄내역_화성태안설계내역_화성태안도급내역(최종검토)" xfId="16596"/>
    <cellStyle name="1_total_구로리총괄내역_화성태안설계내역_화성태안도급내역(최종검토) (version 1)" xfId="16597"/>
    <cellStyle name="1_total_남한산성내역서1227" xfId="16598"/>
    <cellStyle name="1_total_노원구가로수-폐기물예산서" xfId="16599"/>
    <cellStyle name="1_total_노원구가로수-폐기물예산서_북아현-폐기물예산서" xfId="16600"/>
    <cellStyle name="1_total_살라리지구토지구획정리토목공사" xfId="16601"/>
    <cellStyle name="1_total_살라리지구토지구획정리토목공사_- 청라도 원하도대비표(철골)" xfId="16602"/>
    <cellStyle name="1_total_설계서(11-08)" xfId="16603"/>
    <cellStyle name="1_total_설변내역(총괄0315)" xfId="16604"/>
    <cellStyle name="1_total_설변내역(총괄1209)" xfId="16605"/>
    <cellStyle name="1_total_수경설비공사(처인구 문화의 거리)" xfId="16606"/>
    <cellStyle name="1_total_용마도시자연공원 총괄내역서0618" xfId="16607"/>
    <cellStyle name="1_total_용마도시자연공원 총괄내역서0618_화성태안도급내역(최종검토)" xfId="16608"/>
    <cellStyle name="1_total_용마도시자연공원 총괄내역서0618_화성태안도급내역(최종검토)_Book3" xfId="16609"/>
    <cellStyle name="1_total_용마도시자연공원 총괄내역서0618_화성태안도급내역(최종검토)_화성태안도급내역(최종검토)" xfId="16610"/>
    <cellStyle name="1_total_용마도시자연공원 총괄내역서0618_화성태안도급내역(최종검토)_화성태안도급내역(최종검토) (version 1)" xfId="16611"/>
    <cellStyle name="1_total_용마도시자연공원 총괄내역서0618_화성태안설계내역" xfId="16612"/>
    <cellStyle name="1_total_용마도시자연공원 총괄내역서0618_화성태안설계내역_Book3" xfId="16613"/>
    <cellStyle name="1_total_용마도시자연공원 총괄내역서0618_화성태안설계내역_화성태안도급내역(최종검토)" xfId="16614"/>
    <cellStyle name="1_total_용마도시자연공원 총괄내역서0618_화성태안설계내역_화성태안도급내역(최종검토) (version 1)" xfId="16615"/>
    <cellStyle name="1_total_장충-예산서" xfId="16616"/>
    <cellStyle name="1_total_장충-예산서_북아현-폐기물예산서" xfId="16617"/>
    <cellStyle name="1_total_장충-폐기물예산서" xfId="16618"/>
    <cellStyle name="1_total_장충-폐기물예산서_북아현-폐기물예산서" xfId="16619"/>
    <cellStyle name="1_total_장충-표지예정공정표" xfId="16620"/>
    <cellStyle name="1_total_장충-표지예정공정표_북아현-폐기물예산서" xfId="16621"/>
    <cellStyle name="1_total_총괄내역0518" xfId="16622"/>
    <cellStyle name="1_total_총괄내역0518_구로리설계예산서1029" xfId="16623"/>
    <cellStyle name="1_total_총괄내역0518_구로리설계예산서1029_용마도시자연공원 총괄내역서0618" xfId="16624"/>
    <cellStyle name="1_total_총괄내역0518_구로리설계예산서1029_용마도시자연공원 총괄내역서0618_화성태안도급내역(최종검토)" xfId="16625"/>
    <cellStyle name="1_total_총괄내역0518_구로리설계예산서1029_용마도시자연공원 총괄내역서0618_화성태안도급내역(최종검토)_Book3" xfId="16626"/>
    <cellStyle name="1_total_총괄내역0518_구로리설계예산서1029_용마도시자연공원 총괄내역서0618_화성태안도급내역(최종검토)_화성태안도급내역(최종검토)" xfId="16627"/>
    <cellStyle name="1_total_총괄내역0518_구로리설계예산서1029_용마도시자연공원 총괄내역서0618_화성태안도급내역(최종검토)_화성태안도급내역(최종검토) (version 1)" xfId="16628"/>
    <cellStyle name="1_total_총괄내역0518_구로리설계예산서1029_용마도시자연공원 총괄내역서0618_화성태안설계내역" xfId="16629"/>
    <cellStyle name="1_total_총괄내역0518_구로리설계예산서1029_용마도시자연공원 총괄내역서0618_화성태안설계내역_Book3" xfId="16630"/>
    <cellStyle name="1_total_총괄내역0518_구로리설계예산서1029_용마도시자연공원 총괄내역서0618_화성태안설계내역_화성태안도급내역(최종검토)" xfId="16631"/>
    <cellStyle name="1_total_총괄내역0518_구로리설계예산서1029_용마도시자연공원 총괄내역서0618_화성태안설계내역_화성태안도급내역(최종검토) (version 1)" xfId="16632"/>
    <cellStyle name="1_total_총괄내역0518_구로리설계예산서1029_화성태안도급내역(최종검토)" xfId="16633"/>
    <cellStyle name="1_total_총괄내역0518_구로리설계예산서1029_화성태안도급내역(최종검토)_Book3" xfId="16634"/>
    <cellStyle name="1_total_총괄내역0518_구로리설계예산서1029_화성태안도급내역(최종검토)_화성태안도급내역(최종검토)" xfId="16635"/>
    <cellStyle name="1_total_총괄내역0518_구로리설계예산서1029_화성태안도급내역(최종검토)_화성태안도급내역(최종검토) (version 1)" xfId="16636"/>
    <cellStyle name="1_total_총괄내역0518_구로리설계예산서1029_화성태안설계내역" xfId="16637"/>
    <cellStyle name="1_total_총괄내역0518_구로리설계예산서1029_화성태안설계내역_Book3" xfId="16638"/>
    <cellStyle name="1_total_총괄내역0518_구로리설계예산서1029_화성태안설계내역_화성태안도급내역(최종검토)" xfId="16639"/>
    <cellStyle name="1_total_총괄내역0518_구로리설계예산서1029_화성태안설계내역_화성태안도급내역(최종검토) (version 1)" xfId="16640"/>
    <cellStyle name="1_total_총괄내역0518_구로리설계예산서1118준공" xfId="16641"/>
    <cellStyle name="1_total_총괄내역0518_구로리설계예산서1118준공_용마도시자연공원 총괄내역서0618" xfId="16642"/>
    <cellStyle name="1_total_총괄내역0518_구로리설계예산서1118준공_용마도시자연공원 총괄내역서0618_화성태안도급내역(최종검토)" xfId="16643"/>
    <cellStyle name="1_total_총괄내역0518_구로리설계예산서1118준공_용마도시자연공원 총괄내역서0618_화성태안도급내역(최종검토)_Book3" xfId="16644"/>
    <cellStyle name="1_total_총괄내역0518_구로리설계예산서1118준공_용마도시자연공원 총괄내역서0618_화성태안도급내역(최종검토)_화성태안도급내역(최종검토)" xfId="16645"/>
    <cellStyle name="1_total_총괄내역0518_구로리설계예산서1118준공_용마도시자연공원 총괄내역서0618_화성태안도급내역(최종검토)_화성태안도급내역(최종검토) (version 1)" xfId="16646"/>
    <cellStyle name="1_total_총괄내역0518_구로리설계예산서1118준공_용마도시자연공원 총괄내역서0618_화성태안설계내역" xfId="16647"/>
    <cellStyle name="1_total_총괄내역0518_구로리설계예산서1118준공_용마도시자연공원 총괄내역서0618_화성태안설계내역_Book3" xfId="16648"/>
    <cellStyle name="1_total_총괄내역0518_구로리설계예산서1118준공_용마도시자연공원 총괄내역서0618_화성태안설계내역_화성태안도급내역(최종검토)" xfId="16649"/>
    <cellStyle name="1_total_총괄내역0518_구로리설계예산서1118준공_용마도시자연공원 총괄내역서0618_화성태안설계내역_화성태안도급내역(최종검토) (version 1)" xfId="16650"/>
    <cellStyle name="1_total_총괄내역0518_구로리설계예산서1118준공_화성태안도급내역(최종검토)" xfId="16651"/>
    <cellStyle name="1_total_총괄내역0518_구로리설계예산서1118준공_화성태안도급내역(최종검토)_Book3" xfId="16652"/>
    <cellStyle name="1_total_총괄내역0518_구로리설계예산서1118준공_화성태안도급내역(최종검토)_화성태안도급내역(최종검토)" xfId="16653"/>
    <cellStyle name="1_total_총괄내역0518_구로리설계예산서1118준공_화성태안도급내역(최종검토)_화성태안도급내역(최종검토) (version 1)" xfId="16654"/>
    <cellStyle name="1_total_총괄내역0518_구로리설계예산서1118준공_화성태안설계내역" xfId="16655"/>
    <cellStyle name="1_total_총괄내역0518_구로리설계예산서1118준공_화성태안설계내역_Book3" xfId="16656"/>
    <cellStyle name="1_total_총괄내역0518_구로리설계예산서1118준공_화성태안설계내역_화성태안도급내역(최종검토)" xfId="16657"/>
    <cellStyle name="1_total_총괄내역0518_구로리설계예산서1118준공_화성태안설계내역_화성태안도급내역(최종검토) (version 1)" xfId="16658"/>
    <cellStyle name="1_total_총괄내역0518_구로리설계예산서조경" xfId="16659"/>
    <cellStyle name="1_total_총괄내역0518_구로리설계예산서조경_용마도시자연공원 총괄내역서0618" xfId="16660"/>
    <cellStyle name="1_total_총괄내역0518_구로리설계예산서조경_용마도시자연공원 총괄내역서0618_화성태안도급내역(최종검토)" xfId="16661"/>
    <cellStyle name="1_total_총괄내역0518_구로리설계예산서조경_용마도시자연공원 총괄내역서0618_화성태안도급내역(최종검토)_Book3" xfId="16662"/>
    <cellStyle name="1_total_총괄내역0518_구로리설계예산서조경_용마도시자연공원 총괄내역서0618_화성태안도급내역(최종검토)_화성태안도급내역(최종검토)" xfId="16663"/>
    <cellStyle name="1_total_총괄내역0518_구로리설계예산서조경_용마도시자연공원 총괄내역서0618_화성태안도급내역(최종검토)_화성태안도급내역(최종검토) (version 1)" xfId="16664"/>
    <cellStyle name="1_total_총괄내역0518_구로리설계예산서조경_용마도시자연공원 총괄내역서0618_화성태안설계내역" xfId="16665"/>
    <cellStyle name="1_total_총괄내역0518_구로리설계예산서조경_용마도시자연공원 총괄내역서0618_화성태안설계내역_Book3" xfId="16666"/>
    <cellStyle name="1_total_총괄내역0518_구로리설계예산서조경_용마도시자연공원 총괄내역서0618_화성태안설계내역_화성태안도급내역(최종검토)" xfId="16667"/>
    <cellStyle name="1_total_총괄내역0518_구로리설계예산서조경_용마도시자연공원 총괄내역서0618_화성태안설계내역_화성태안도급내역(최종검토) (version 1)" xfId="16668"/>
    <cellStyle name="1_total_총괄내역0518_구로리설계예산서조경_화성태안도급내역(최종검토)" xfId="16669"/>
    <cellStyle name="1_total_총괄내역0518_구로리설계예산서조경_화성태안도급내역(최종검토)_Book3" xfId="16670"/>
    <cellStyle name="1_total_총괄내역0518_구로리설계예산서조경_화성태안도급내역(최종검토)_화성태안도급내역(최종검토)" xfId="16671"/>
    <cellStyle name="1_total_총괄내역0518_구로리설계예산서조경_화성태안도급내역(최종검토)_화성태안도급내역(최종검토) (version 1)" xfId="16672"/>
    <cellStyle name="1_total_총괄내역0518_구로리설계예산서조경_화성태안설계내역" xfId="16673"/>
    <cellStyle name="1_total_총괄내역0518_구로리설계예산서조경_화성태안설계내역_Book3" xfId="16674"/>
    <cellStyle name="1_total_총괄내역0518_구로리설계예산서조경_화성태안설계내역_화성태안도급내역(최종검토)" xfId="16675"/>
    <cellStyle name="1_total_총괄내역0518_구로리설계예산서조경_화성태안설계내역_화성태안도급내역(최종검토) (version 1)" xfId="16676"/>
    <cellStyle name="1_total_총괄내역0518_구로리어린이공원예산서(조경)1125" xfId="16677"/>
    <cellStyle name="1_total_총괄내역0518_구로리어린이공원예산서(조경)1125_용마도시자연공원 총괄내역서0618" xfId="16678"/>
    <cellStyle name="1_total_총괄내역0518_구로리어린이공원예산서(조경)1125_용마도시자연공원 총괄내역서0618_화성태안도급내역(최종검토)" xfId="16679"/>
    <cellStyle name="1_total_총괄내역0518_구로리어린이공원예산서(조경)1125_용마도시자연공원 총괄내역서0618_화성태안도급내역(최종검토)_Book3" xfId="16680"/>
    <cellStyle name="1_total_총괄내역0518_구로리어린이공원예산서(조경)1125_용마도시자연공원 총괄내역서0618_화성태안도급내역(최종검토)_화성태안도급내역(최종검토)" xfId="16681"/>
    <cellStyle name="1_total_총괄내역0518_구로리어린이공원예산서(조경)1125_용마도시자연공원 총괄내역서0618_화성태안도급내역(최종검토)_화성태안도급내역(최종검토) (version 1)" xfId="16682"/>
    <cellStyle name="1_total_총괄내역0518_구로리어린이공원예산서(조경)1125_용마도시자연공원 총괄내역서0618_화성태안설계내역" xfId="16683"/>
    <cellStyle name="1_total_총괄내역0518_구로리어린이공원예산서(조경)1125_용마도시자연공원 총괄내역서0618_화성태안설계내역_Book3" xfId="16684"/>
    <cellStyle name="1_total_총괄내역0518_구로리어린이공원예산서(조경)1125_용마도시자연공원 총괄내역서0618_화성태안설계내역_화성태안도급내역(최종검토)" xfId="16685"/>
    <cellStyle name="1_total_총괄내역0518_구로리어린이공원예산서(조경)1125_용마도시자연공원 총괄내역서0618_화성태안설계내역_화성태안도급내역(최종검토) (version 1)" xfId="16686"/>
    <cellStyle name="1_total_총괄내역0518_구로리어린이공원예산서(조경)1125_화성태안도급내역(최종검토)" xfId="16687"/>
    <cellStyle name="1_total_총괄내역0518_구로리어린이공원예산서(조경)1125_화성태안도급내역(최종검토)_Book3" xfId="16688"/>
    <cellStyle name="1_total_총괄내역0518_구로리어린이공원예산서(조경)1125_화성태안도급내역(최종검토)_화성태안도급내역(최종검토)" xfId="16689"/>
    <cellStyle name="1_total_총괄내역0518_구로리어린이공원예산서(조경)1125_화성태안도급내역(최종검토)_화성태안도급내역(최종검토) (version 1)" xfId="16690"/>
    <cellStyle name="1_total_총괄내역0518_구로리어린이공원예산서(조경)1125_화성태안설계내역" xfId="16691"/>
    <cellStyle name="1_total_총괄내역0518_구로리어린이공원예산서(조경)1125_화성태안설계내역_Book3" xfId="16692"/>
    <cellStyle name="1_total_총괄내역0518_구로리어린이공원예산서(조경)1125_화성태안설계내역_화성태안도급내역(최종검토)" xfId="16693"/>
    <cellStyle name="1_total_총괄내역0518_구로리어린이공원예산서(조경)1125_화성태안설계내역_화성태안도급내역(최종검토) (version 1)" xfId="16694"/>
    <cellStyle name="1_total_총괄내역0518_내역서" xfId="16695"/>
    <cellStyle name="1_total_총괄내역0518_내역서_용마도시자연공원 총괄내역서0618" xfId="16696"/>
    <cellStyle name="1_total_총괄내역0518_내역서_용마도시자연공원 총괄내역서0618_화성태안도급내역(최종검토)" xfId="16697"/>
    <cellStyle name="1_total_총괄내역0518_내역서_용마도시자연공원 총괄내역서0618_화성태안도급내역(최종검토)_Book3" xfId="16698"/>
    <cellStyle name="1_total_총괄내역0518_내역서_용마도시자연공원 총괄내역서0618_화성태안도급내역(최종검토)_화성태안도급내역(최종검토)" xfId="16699"/>
    <cellStyle name="1_total_총괄내역0518_내역서_용마도시자연공원 총괄내역서0618_화성태안도급내역(최종검토)_화성태안도급내역(최종검토) (version 1)" xfId="16700"/>
    <cellStyle name="1_total_총괄내역0518_내역서_용마도시자연공원 총괄내역서0618_화성태안설계내역" xfId="16701"/>
    <cellStyle name="1_total_총괄내역0518_내역서_용마도시자연공원 총괄내역서0618_화성태안설계내역_Book3" xfId="16702"/>
    <cellStyle name="1_total_총괄내역0518_내역서_용마도시자연공원 총괄내역서0618_화성태안설계내역_화성태안도급내역(최종검토)" xfId="16703"/>
    <cellStyle name="1_total_총괄내역0518_내역서_용마도시자연공원 총괄내역서0618_화성태안설계내역_화성태안도급내역(최종검토) (version 1)" xfId="16704"/>
    <cellStyle name="1_total_총괄내역0518_내역서_화성태안도급내역(최종검토)" xfId="16705"/>
    <cellStyle name="1_total_총괄내역0518_내역서_화성태안도급내역(최종검토)_Book3" xfId="16706"/>
    <cellStyle name="1_total_총괄내역0518_내역서_화성태안도급내역(최종검토)_화성태안도급내역(최종검토)" xfId="16707"/>
    <cellStyle name="1_total_총괄내역0518_내역서_화성태안도급내역(최종검토)_화성태안도급내역(최종검토) (version 1)" xfId="16708"/>
    <cellStyle name="1_total_총괄내역0518_내역서_화성태안설계내역" xfId="16709"/>
    <cellStyle name="1_total_총괄내역0518_내역서_화성태안설계내역_Book3" xfId="16710"/>
    <cellStyle name="1_total_총괄내역0518_내역서_화성태안설계내역_화성태안도급내역(최종검토)" xfId="16711"/>
    <cellStyle name="1_total_총괄내역0518_내역서_화성태안설계내역_화성태안도급내역(최종검토) (version 1)" xfId="16712"/>
    <cellStyle name="1_total_총괄내역0518_노임단가표" xfId="16713"/>
    <cellStyle name="1_total_총괄내역0518_노임단가표_용마도시자연공원 총괄내역서0618" xfId="16714"/>
    <cellStyle name="1_total_총괄내역0518_노임단가표_용마도시자연공원 총괄내역서0618_화성태안도급내역(최종검토)" xfId="16715"/>
    <cellStyle name="1_total_총괄내역0518_노임단가표_용마도시자연공원 총괄내역서0618_화성태안도급내역(최종검토)_Book3" xfId="16716"/>
    <cellStyle name="1_total_총괄내역0518_노임단가표_용마도시자연공원 총괄내역서0618_화성태안도급내역(최종검토)_화성태안도급내역(최종검토)" xfId="16717"/>
    <cellStyle name="1_total_총괄내역0518_노임단가표_용마도시자연공원 총괄내역서0618_화성태안도급내역(최종검토)_화성태안도급내역(최종검토) (version 1)" xfId="16718"/>
    <cellStyle name="1_total_총괄내역0518_노임단가표_용마도시자연공원 총괄내역서0618_화성태안설계내역" xfId="16719"/>
    <cellStyle name="1_total_총괄내역0518_노임단가표_용마도시자연공원 총괄내역서0618_화성태안설계내역_Book3" xfId="16720"/>
    <cellStyle name="1_total_총괄내역0518_노임단가표_용마도시자연공원 총괄내역서0618_화성태안설계내역_화성태안도급내역(최종검토)" xfId="16721"/>
    <cellStyle name="1_total_총괄내역0518_노임단가표_용마도시자연공원 총괄내역서0618_화성태안설계내역_화성태안도급내역(최종검토) (version 1)" xfId="16722"/>
    <cellStyle name="1_total_총괄내역0518_노임단가표_화성태안도급내역(최종검토)" xfId="16723"/>
    <cellStyle name="1_total_총괄내역0518_노임단가표_화성태안도급내역(최종검토)_Book3" xfId="16724"/>
    <cellStyle name="1_total_총괄내역0518_노임단가표_화성태안도급내역(최종검토)_화성태안도급내역(최종검토)" xfId="16725"/>
    <cellStyle name="1_total_총괄내역0518_노임단가표_화성태안도급내역(최종검토)_화성태안도급내역(최종검토) (version 1)" xfId="16726"/>
    <cellStyle name="1_total_총괄내역0518_노임단가표_화성태안설계내역" xfId="16727"/>
    <cellStyle name="1_total_총괄내역0518_노임단가표_화성태안설계내역_Book3" xfId="16728"/>
    <cellStyle name="1_total_총괄내역0518_노임단가표_화성태안설계내역_화성태안도급내역(최종검토)" xfId="16729"/>
    <cellStyle name="1_total_총괄내역0518_노임단가표_화성태안설계내역_화성태안도급내역(최종검토) (version 1)" xfId="16730"/>
    <cellStyle name="1_total_총괄내역0518_수도권매립지" xfId="16731"/>
    <cellStyle name="1_total_총괄내역0518_수도권매립지_용마도시자연공원 총괄내역서0618" xfId="16732"/>
    <cellStyle name="1_total_총괄내역0518_수도권매립지_용마도시자연공원 총괄내역서0618_화성태안도급내역(최종검토)" xfId="16733"/>
    <cellStyle name="1_total_총괄내역0518_수도권매립지_용마도시자연공원 총괄내역서0618_화성태안도급내역(최종검토)_Book3" xfId="16734"/>
    <cellStyle name="1_total_총괄내역0518_수도권매립지_용마도시자연공원 총괄내역서0618_화성태안도급내역(최종검토)_화성태안도급내역(최종검토)" xfId="16735"/>
    <cellStyle name="1_total_총괄내역0518_수도권매립지_용마도시자연공원 총괄내역서0618_화성태안도급내역(최종검토)_화성태안도급내역(최종검토) (version 1)" xfId="16736"/>
    <cellStyle name="1_total_총괄내역0518_수도권매립지_용마도시자연공원 총괄내역서0618_화성태안설계내역" xfId="16737"/>
    <cellStyle name="1_total_총괄내역0518_수도권매립지_용마도시자연공원 총괄내역서0618_화성태안설계내역_Book3" xfId="16738"/>
    <cellStyle name="1_total_총괄내역0518_수도권매립지_용마도시자연공원 총괄내역서0618_화성태안설계내역_화성태안도급내역(최종검토)" xfId="16739"/>
    <cellStyle name="1_total_총괄내역0518_수도권매립지_용마도시자연공원 총괄내역서0618_화성태안설계내역_화성태안도급내역(최종검토) (version 1)" xfId="16740"/>
    <cellStyle name="1_total_총괄내역0518_수도권매립지_화성태안도급내역(최종검토)" xfId="16741"/>
    <cellStyle name="1_total_총괄내역0518_수도권매립지_화성태안도급내역(최종검토)_Book3" xfId="16742"/>
    <cellStyle name="1_total_총괄내역0518_수도권매립지_화성태안도급내역(최종검토)_화성태안도급내역(최종검토)" xfId="16743"/>
    <cellStyle name="1_total_총괄내역0518_수도권매립지_화성태안도급내역(최종검토)_화성태안도급내역(최종검토) (version 1)" xfId="16744"/>
    <cellStyle name="1_total_총괄내역0518_수도권매립지_화성태안설계내역" xfId="16745"/>
    <cellStyle name="1_total_총괄내역0518_수도권매립지_화성태안설계내역_Book3" xfId="16746"/>
    <cellStyle name="1_total_총괄내역0518_수도권매립지_화성태안설계내역_화성태안도급내역(최종검토)" xfId="16747"/>
    <cellStyle name="1_total_총괄내역0518_수도권매립지_화성태안설계내역_화성태안도급내역(최종검토) (version 1)" xfId="16748"/>
    <cellStyle name="1_total_총괄내역0518_수도권매립지1004(발주용)" xfId="16749"/>
    <cellStyle name="1_total_총괄내역0518_수도권매립지1004(발주용)_용마도시자연공원 총괄내역서0618" xfId="16750"/>
    <cellStyle name="1_total_총괄내역0518_수도권매립지1004(발주용)_용마도시자연공원 총괄내역서0618_화성태안도급내역(최종검토)" xfId="16751"/>
    <cellStyle name="1_total_총괄내역0518_수도권매립지1004(발주용)_용마도시자연공원 총괄내역서0618_화성태안도급내역(최종검토)_Book3" xfId="16752"/>
    <cellStyle name="1_total_총괄내역0518_수도권매립지1004(발주용)_용마도시자연공원 총괄내역서0618_화성태안도급내역(최종검토)_화성태안도급내역(최종검토)" xfId="16753"/>
    <cellStyle name="1_total_총괄내역0518_수도권매립지1004(발주용)_용마도시자연공원 총괄내역서0618_화성태안도급내역(최종검토)_화성태안도급내역(최종검토) (version 1)" xfId="16754"/>
    <cellStyle name="1_total_총괄내역0518_수도권매립지1004(발주용)_용마도시자연공원 총괄내역서0618_화성태안설계내역" xfId="16755"/>
    <cellStyle name="1_total_총괄내역0518_수도권매립지1004(발주용)_용마도시자연공원 총괄내역서0618_화성태안설계내역_Book3" xfId="16756"/>
    <cellStyle name="1_total_총괄내역0518_수도권매립지1004(발주용)_용마도시자연공원 총괄내역서0618_화성태안설계내역_화성태안도급내역(최종검토)" xfId="16757"/>
    <cellStyle name="1_total_총괄내역0518_수도권매립지1004(발주용)_용마도시자연공원 총괄내역서0618_화성태안설계내역_화성태안도급내역(최종검토) (version 1)" xfId="16758"/>
    <cellStyle name="1_total_총괄내역0518_수도권매립지1004(발주용)_화성태안도급내역(최종검토)" xfId="16759"/>
    <cellStyle name="1_total_총괄내역0518_수도권매립지1004(발주용)_화성태안도급내역(최종검토)_Book3" xfId="16760"/>
    <cellStyle name="1_total_총괄내역0518_수도권매립지1004(발주용)_화성태안도급내역(최종검토)_화성태안도급내역(최종검토)" xfId="16761"/>
    <cellStyle name="1_total_총괄내역0518_수도권매립지1004(발주용)_화성태안도급내역(최종검토)_화성태안도급내역(최종검토) (version 1)" xfId="16762"/>
    <cellStyle name="1_total_총괄내역0518_수도권매립지1004(발주용)_화성태안설계내역" xfId="16763"/>
    <cellStyle name="1_total_총괄내역0518_수도권매립지1004(발주용)_화성태안설계내역_Book3" xfId="16764"/>
    <cellStyle name="1_total_총괄내역0518_수도권매립지1004(발주용)_화성태안설계내역_화성태안도급내역(최종검토)" xfId="16765"/>
    <cellStyle name="1_total_총괄내역0518_수도권매립지1004(발주용)_화성태안설계내역_화성태안도급내역(최종검토) (version 1)" xfId="16766"/>
    <cellStyle name="1_total_총괄내역0518_용마도시자연공원 총괄내역서0618" xfId="16767"/>
    <cellStyle name="1_total_총괄내역0518_용마도시자연공원 총괄내역서0618_화성태안도급내역(최종검토)" xfId="16768"/>
    <cellStyle name="1_total_총괄내역0518_용마도시자연공원 총괄내역서0618_화성태안도급내역(최종검토)_Book3" xfId="16769"/>
    <cellStyle name="1_total_총괄내역0518_용마도시자연공원 총괄내역서0618_화성태안도급내역(최종검토)_화성태안도급내역(최종검토)" xfId="16770"/>
    <cellStyle name="1_total_총괄내역0518_용마도시자연공원 총괄내역서0618_화성태안도급내역(최종검토)_화성태안도급내역(최종검토) (version 1)" xfId="16771"/>
    <cellStyle name="1_total_총괄내역0518_용마도시자연공원 총괄내역서0618_화성태안설계내역" xfId="16772"/>
    <cellStyle name="1_total_총괄내역0518_용마도시자연공원 총괄내역서0618_화성태안설계내역_Book3" xfId="16773"/>
    <cellStyle name="1_total_총괄내역0518_용마도시자연공원 총괄내역서0618_화성태안설계내역_화성태안도급내역(최종검토)" xfId="16774"/>
    <cellStyle name="1_total_총괄내역0518_용마도시자연공원 총괄내역서0618_화성태안설계내역_화성태안도급내역(최종검토) (version 1)" xfId="16775"/>
    <cellStyle name="1_total_총괄내역0518_일신건영설계예산서(0211)" xfId="16776"/>
    <cellStyle name="1_total_총괄내역0518_일신건영설계예산서(0211)_용마도시자연공원 총괄내역서0618" xfId="16777"/>
    <cellStyle name="1_total_총괄내역0518_일신건영설계예산서(0211)_용마도시자연공원 총괄내역서0618_화성태안도급내역(최종검토)" xfId="16778"/>
    <cellStyle name="1_total_총괄내역0518_일신건영설계예산서(0211)_용마도시자연공원 총괄내역서0618_화성태안도급내역(최종검토)_Book3" xfId="16779"/>
    <cellStyle name="1_total_총괄내역0518_일신건영설계예산서(0211)_용마도시자연공원 총괄내역서0618_화성태안도급내역(최종검토)_화성태안도급내역(최종검토)" xfId="16780"/>
    <cellStyle name="1_total_총괄내역0518_일신건영설계예산서(0211)_용마도시자연공원 총괄내역서0618_화성태안도급내역(최종검토)_화성태안도급내역(최종검토) (version 1)" xfId="16781"/>
    <cellStyle name="1_total_총괄내역0518_일신건영설계예산서(0211)_용마도시자연공원 총괄내역서0618_화성태안설계내역" xfId="16782"/>
    <cellStyle name="1_total_총괄내역0518_일신건영설계예산서(0211)_용마도시자연공원 총괄내역서0618_화성태안설계내역_Book3" xfId="16783"/>
    <cellStyle name="1_total_총괄내역0518_일신건영설계예산서(0211)_용마도시자연공원 총괄내역서0618_화성태안설계내역_화성태안도급내역(최종검토)" xfId="16784"/>
    <cellStyle name="1_total_총괄내역0518_일신건영설계예산서(0211)_용마도시자연공원 총괄내역서0618_화성태안설계내역_화성태안도급내역(최종검토) (version 1)" xfId="16785"/>
    <cellStyle name="1_total_총괄내역0518_일신건영설계예산서(0211)_화성태안도급내역(최종검토)" xfId="16786"/>
    <cellStyle name="1_total_총괄내역0518_일신건영설계예산서(0211)_화성태안도급내역(최종검토)_Book3" xfId="16787"/>
    <cellStyle name="1_total_총괄내역0518_일신건영설계예산서(0211)_화성태안도급내역(최종검토)_화성태안도급내역(최종검토)" xfId="16788"/>
    <cellStyle name="1_total_총괄내역0518_일신건영설계예산서(0211)_화성태안도급내역(최종검토)_화성태안도급내역(최종검토) (version 1)" xfId="16789"/>
    <cellStyle name="1_total_총괄내역0518_일신건영설계예산서(0211)_화성태안설계내역" xfId="16790"/>
    <cellStyle name="1_total_총괄내역0518_일신건영설계예산서(0211)_화성태안설계내역_Book3" xfId="16791"/>
    <cellStyle name="1_total_총괄내역0518_일신건영설계예산서(0211)_화성태안설계내역_화성태안도급내역(최종검토)" xfId="16792"/>
    <cellStyle name="1_total_총괄내역0518_일신건영설계예산서(0211)_화성태안설계내역_화성태안도급내역(최종검토) (version 1)" xfId="16793"/>
    <cellStyle name="1_total_총괄내역0518_일위대가" xfId="16794"/>
    <cellStyle name="1_total_총괄내역0518_일위대가_용마도시자연공원 총괄내역서0618" xfId="16795"/>
    <cellStyle name="1_total_총괄내역0518_일위대가_용마도시자연공원 총괄내역서0618_화성태안도급내역(최종검토)" xfId="16796"/>
    <cellStyle name="1_total_총괄내역0518_일위대가_용마도시자연공원 총괄내역서0618_화성태안도급내역(최종검토)_Book3" xfId="16797"/>
    <cellStyle name="1_total_총괄내역0518_일위대가_용마도시자연공원 총괄내역서0618_화성태안도급내역(최종검토)_화성태안도급내역(최종검토)" xfId="16798"/>
    <cellStyle name="1_total_총괄내역0518_일위대가_용마도시자연공원 총괄내역서0618_화성태안도급내역(최종검토)_화성태안도급내역(최종검토) (version 1)" xfId="16799"/>
    <cellStyle name="1_total_총괄내역0518_일위대가_용마도시자연공원 총괄내역서0618_화성태안설계내역" xfId="16800"/>
    <cellStyle name="1_total_총괄내역0518_일위대가_용마도시자연공원 총괄내역서0618_화성태안설계내역_Book3" xfId="16801"/>
    <cellStyle name="1_total_총괄내역0518_일위대가_용마도시자연공원 총괄내역서0618_화성태안설계내역_화성태안도급내역(최종검토)" xfId="16802"/>
    <cellStyle name="1_total_총괄내역0518_일위대가_용마도시자연공원 총괄내역서0618_화성태안설계내역_화성태안도급내역(최종검토) (version 1)" xfId="16803"/>
    <cellStyle name="1_total_총괄내역0518_일위대가_화성태안도급내역(최종검토)" xfId="16804"/>
    <cellStyle name="1_total_총괄내역0518_일위대가_화성태안도급내역(최종검토)_Book3" xfId="16805"/>
    <cellStyle name="1_total_총괄내역0518_일위대가_화성태안도급내역(최종검토)_화성태안도급내역(최종검토)" xfId="16806"/>
    <cellStyle name="1_total_총괄내역0518_일위대가_화성태안도급내역(최종검토)_화성태안도급내역(최종검토) (version 1)" xfId="16807"/>
    <cellStyle name="1_total_총괄내역0518_일위대가_화성태안설계내역" xfId="16808"/>
    <cellStyle name="1_total_총괄내역0518_일위대가_화성태안설계내역_Book3" xfId="16809"/>
    <cellStyle name="1_total_총괄내역0518_일위대가_화성태안설계내역_화성태안도급내역(최종검토)" xfId="16810"/>
    <cellStyle name="1_total_총괄내역0518_일위대가_화성태안설계내역_화성태안도급내역(최종검토) (version 1)" xfId="16811"/>
    <cellStyle name="1_total_총괄내역0518_자재단가표" xfId="16812"/>
    <cellStyle name="1_total_총괄내역0518_자재단가표_용마도시자연공원 총괄내역서0618" xfId="16813"/>
    <cellStyle name="1_total_총괄내역0518_자재단가표_용마도시자연공원 총괄내역서0618_화성태안도급내역(최종검토)" xfId="16814"/>
    <cellStyle name="1_total_총괄내역0518_자재단가표_용마도시자연공원 총괄내역서0618_화성태안도급내역(최종검토)_Book3" xfId="16815"/>
    <cellStyle name="1_total_총괄내역0518_자재단가표_용마도시자연공원 총괄내역서0618_화성태안도급내역(최종검토)_화성태안도급내역(최종검토)" xfId="16816"/>
    <cellStyle name="1_total_총괄내역0518_자재단가표_용마도시자연공원 총괄내역서0618_화성태안도급내역(최종검토)_화성태안도급내역(최종검토) (version 1)" xfId="16817"/>
    <cellStyle name="1_total_총괄내역0518_자재단가표_용마도시자연공원 총괄내역서0618_화성태안설계내역" xfId="16818"/>
    <cellStyle name="1_total_총괄내역0518_자재단가표_용마도시자연공원 총괄내역서0618_화성태안설계내역_Book3" xfId="16819"/>
    <cellStyle name="1_total_총괄내역0518_자재단가표_용마도시자연공원 총괄내역서0618_화성태안설계내역_화성태안도급내역(최종검토)" xfId="16820"/>
    <cellStyle name="1_total_총괄내역0518_자재단가표_용마도시자연공원 총괄내역서0618_화성태안설계내역_화성태안도급내역(최종검토) (version 1)" xfId="16821"/>
    <cellStyle name="1_total_총괄내역0518_자재단가표_화성태안도급내역(최종검토)" xfId="16822"/>
    <cellStyle name="1_total_총괄내역0518_자재단가표_화성태안도급내역(최종검토)_Book3" xfId="16823"/>
    <cellStyle name="1_total_총괄내역0518_자재단가표_화성태안도급내역(최종검토)_화성태안도급내역(최종검토)" xfId="16824"/>
    <cellStyle name="1_total_총괄내역0518_자재단가표_화성태안도급내역(최종검토)_화성태안도급내역(최종검토) (version 1)" xfId="16825"/>
    <cellStyle name="1_total_총괄내역0518_자재단가표_화성태안설계내역" xfId="16826"/>
    <cellStyle name="1_total_총괄내역0518_자재단가표_화성태안설계내역_Book3" xfId="16827"/>
    <cellStyle name="1_total_총괄내역0518_자재단가표_화성태안설계내역_화성태안도급내역(최종검토)" xfId="16828"/>
    <cellStyle name="1_total_총괄내역0518_자재단가표_화성태안설계내역_화성태안도급내역(최종검토) (version 1)" xfId="16829"/>
    <cellStyle name="1_total_총괄내역0518_장안초등학교내역0814" xfId="16830"/>
    <cellStyle name="1_total_총괄내역0518_장안초등학교내역0814_용마도시자연공원 총괄내역서0618" xfId="16831"/>
    <cellStyle name="1_total_총괄내역0518_장안초등학교내역0814_용마도시자연공원 총괄내역서0618_화성태안도급내역(최종검토)" xfId="16832"/>
    <cellStyle name="1_total_총괄내역0518_장안초등학교내역0814_용마도시자연공원 총괄내역서0618_화성태안도급내역(최종검토)_Book3" xfId="16833"/>
    <cellStyle name="1_total_총괄내역0518_장안초등학교내역0814_용마도시자연공원 총괄내역서0618_화성태안도급내역(최종검토)_화성태안도급내역(최종검토)" xfId="16834"/>
    <cellStyle name="1_total_총괄내역0518_장안초등학교내역0814_용마도시자연공원 총괄내역서0618_화성태안도급내역(최종검토)_화성태안도급내역(최종검토) (version 1)" xfId="16835"/>
    <cellStyle name="1_total_총괄내역0518_장안초등학교내역0814_용마도시자연공원 총괄내역서0618_화성태안설계내역" xfId="16836"/>
    <cellStyle name="1_total_총괄내역0518_장안초등학교내역0814_용마도시자연공원 총괄내역서0618_화성태안설계내역_Book3" xfId="16837"/>
    <cellStyle name="1_total_총괄내역0518_장안초등학교내역0814_용마도시자연공원 총괄내역서0618_화성태안설계내역_화성태안도급내역(최종검토)" xfId="16838"/>
    <cellStyle name="1_total_총괄내역0518_장안초등학교내역0814_용마도시자연공원 총괄내역서0618_화성태안설계내역_화성태안도급내역(최종검토) (version 1)" xfId="16839"/>
    <cellStyle name="1_total_총괄내역0518_장안초등학교내역0814_화성태안도급내역(최종검토)" xfId="16840"/>
    <cellStyle name="1_total_총괄내역0518_장안초등학교내역0814_화성태안도급내역(최종검토)_Book3" xfId="16841"/>
    <cellStyle name="1_total_총괄내역0518_장안초등학교내역0814_화성태안도급내역(최종검토)_화성태안도급내역(최종검토)" xfId="16842"/>
    <cellStyle name="1_total_총괄내역0518_장안초등학교내역0814_화성태안도급내역(최종검토)_화성태안도급내역(최종검토) (version 1)" xfId="16843"/>
    <cellStyle name="1_total_총괄내역0518_장안초등학교내역0814_화성태안설계내역" xfId="16844"/>
    <cellStyle name="1_total_총괄내역0518_장안초등학교내역0814_화성태안설계내역_Book3" xfId="16845"/>
    <cellStyle name="1_total_총괄내역0518_장안초등학교내역0814_화성태안설계내역_화성태안도급내역(최종검토)" xfId="16846"/>
    <cellStyle name="1_total_총괄내역0518_장안초등학교내역0814_화성태안설계내역_화성태안도급내역(최종검토) (version 1)" xfId="16847"/>
    <cellStyle name="1_total_총괄내역0518_화성태안도급내역(최종검토)" xfId="16848"/>
    <cellStyle name="1_total_총괄내역0518_화성태안도급내역(최종검토)_Book3" xfId="16849"/>
    <cellStyle name="1_total_총괄내역0518_화성태안도급내역(최종검토)_화성태안도급내역(최종검토)" xfId="16850"/>
    <cellStyle name="1_total_총괄내역0518_화성태안도급내역(최종검토)_화성태안도급내역(최종검토) (version 1)" xfId="16851"/>
    <cellStyle name="1_total_총괄내역0518_화성태안설계내역" xfId="16852"/>
    <cellStyle name="1_total_총괄내역0518_화성태안설계내역_Book3" xfId="16853"/>
    <cellStyle name="1_total_총괄내역0518_화성태안설계내역_화성태안도급내역(최종검토)" xfId="16854"/>
    <cellStyle name="1_total_총괄내역0518_화성태안설계내역_화성태안도급내역(최종검토) (version 1)" xfId="16855"/>
    <cellStyle name="1_total_총괄내역서-건축" xfId="16856"/>
    <cellStyle name="1_total_총괄내역서-건축_살라리지구토지구획정리토목공사" xfId="16857"/>
    <cellStyle name="1_total_총괄내역서-건축_살라리지구토지구획정리토목공사_- 청라도 원하도대비표(철골)" xfId="16858"/>
    <cellStyle name="1_total_총괄내역서-건축_총괄내역서-토목" xfId="16859"/>
    <cellStyle name="1_total_총괄내역서-건축_총괄내역서-토목_살라리지구토지구획정리토목공사" xfId="16860"/>
    <cellStyle name="1_total_총괄내역서-건축_총괄내역서-토목_살라리지구토지구획정리토목공사_- 청라도 원하도대비표(철골)" xfId="16861"/>
    <cellStyle name="1_total_총괄내역서-건축_총괄내역서-토목1" xfId="16862"/>
    <cellStyle name="1_total_총괄내역서-건축_총괄내역서-토목1_살라리지구토지구획정리토목공사" xfId="16863"/>
    <cellStyle name="1_total_총괄내역서-건축_총괄내역서-토목1_살라리지구토지구획정리토목공사_- 청라도 원하도대비표(철골)" xfId="16864"/>
    <cellStyle name="1_total_총괄내역서-토목" xfId="16865"/>
    <cellStyle name="1_total_총괄내역서-토목_살라리지구토지구획정리토목공사" xfId="16866"/>
    <cellStyle name="1_total_총괄내역서-토목_살라리지구토지구획정리토목공사_- 청라도 원하도대비표(철골)" xfId="16867"/>
    <cellStyle name="1_total_총괄내역서-토목_총괄내역서-토목" xfId="16868"/>
    <cellStyle name="1_total_총괄내역서-토목_총괄내역서-토목_살라리지구토지구획정리토목공사" xfId="16869"/>
    <cellStyle name="1_total_총괄내역서-토목_총괄내역서-토목_살라리지구토지구획정리토목공사_- 청라도 원하도대비표(철골)" xfId="16870"/>
    <cellStyle name="1_total_총괄내역서-토목_총괄내역서-토목1" xfId="16871"/>
    <cellStyle name="1_total_총괄내역서-토목_총괄내역서-토목1_살라리지구토지구획정리토목공사" xfId="16872"/>
    <cellStyle name="1_total_총괄내역서-토목_총괄내역서-토목1_살라리지구토지구획정리토목공사_- 청라도 원하도대비표(철골)" xfId="16873"/>
    <cellStyle name="1_total_현충묘지-예산서(조경)" xfId="16874"/>
    <cellStyle name="1_total_현충묘지-예산서(조경)_00-폐기물예산서양식2" xfId="16875"/>
    <cellStyle name="1_total_현충묘지-예산서(조경)_00-폐기물예산서양식2_북아현-폐기물예산서" xfId="16876"/>
    <cellStyle name="1_total_현충묘지-예산서(조경)_까르프-예산서1028" xfId="16877"/>
    <cellStyle name="1_total_현충묘지-예산서(조경)_까르프-표지예정공정표" xfId="16878"/>
    <cellStyle name="1_total_현충묘지-예산서(조경)_까르프-표지예정공정표_00-표지예정공정표" xfId="16879"/>
    <cellStyle name="1_total_현충묘지-예산서(조경)_까르프-표지예정공정표_00-표지예정공정표_북아현-폐기물예산서" xfId="16880"/>
    <cellStyle name="1_total_현충묘지-예산서(조경)_까르프-표지예정공정표_북아현-폐기물예산서" xfId="16881"/>
    <cellStyle name="1_total_현충묘지-예산서(조경)_남한산성내역서1227" xfId="16882"/>
    <cellStyle name="1_total_현충묘지-예산서(조경)_노원구가로수-폐기물예산서" xfId="16883"/>
    <cellStyle name="1_total_현충묘지-예산서(조경)_노원구가로수-폐기물예산서_북아현-폐기물예산서" xfId="16884"/>
    <cellStyle name="1_total_현충묘지-예산서(조경)_대전가오-표지" xfId="16885"/>
    <cellStyle name="1_total_현충묘지-예산서(조경)_대전가오-표지예정공정표" xfId="16886"/>
    <cellStyle name="1_total_현충묘지-예산서(조경)_미아2지구어린이공원-예산서" xfId="16887"/>
    <cellStyle name="1_total_현충묘지-예산서(조경)_미아2지구어린이공원-예산서_남한산성내역서1227" xfId="16888"/>
    <cellStyle name="1_total_현충묘지-예산서(조경)_미아-예산서(조경)990" xfId="16889"/>
    <cellStyle name="1_total_현충묘지-예산서(조경)_미아-예산서(조경)990_남한산성내역서1227" xfId="16890"/>
    <cellStyle name="1_total_현충묘지-예산서(조경)_설계서(11-08)" xfId="16891"/>
    <cellStyle name="1_total_현충묘지-예산서(조경)_수경설비공사(처인구 문화의 거리)" xfId="16892"/>
    <cellStyle name="1_total_현충묘지-예산서(조경)_예산서-엑셀변환양식100" xfId="16893"/>
    <cellStyle name="1_total_현충묘지-예산서(조경)_예산서-엑셀변환양식100_00-예산서양식100" xfId="16894"/>
    <cellStyle name="1_total_현충묘지-예산서(조경)_예산서-엑셀변환양식100_00-예산서양식100_북아현-폐기물예산서" xfId="16895"/>
    <cellStyle name="1_total_현충묘지-예산서(조경)_예산서-엑셀변환양식100_00-폐기물예산서양식2" xfId="16896"/>
    <cellStyle name="1_total_현충묘지-예산서(조경)_예산서-엑셀변환양식100_00-폐기물예산서양식2_북아현-폐기물예산서" xfId="16897"/>
    <cellStyle name="1_total_현충묘지-예산서(조경)_예산서-엑셀변환양식100_00-표지예정공정표" xfId="16898"/>
    <cellStyle name="1_total_현충묘지-예산서(조경)_예산서-엑셀변환양식100_00-표지예정공정표_북아현-폐기물예산서" xfId="16899"/>
    <cellStyle name="1_total_현충묘지-예산서(조경)_예산서-엑셀변환양식100_남한산성내역서1227" xfId="16900"/>
    <cellStyle name="1_total_현충묘지-예산서(조경)_예산서-엑셀변환양식100_노원구가로수-폐기물예산서" xfId="16901"/>
    <cellStyle name="1_total_현충묘지-예산서(조경)_예산서-엑셀변환양식100_노원구가로수-폐기물예산서_북아현-폐기물예산서" xfId="16902"/>
    <cellStyle name="1_total_현충묘지-예산서(조경)_예산서-엑셀변환양식100_설계서(11-08)" xfId="16903"/>
    <cellStyle name="1_total_현충묘지-예산서(조경)_예산서-엑셀변환양식100_수경설비공사(처인구 문화의 거리)" xfId="16904"/>
    <cellStyle name="1_total_현충묘지-예산서(조경)_예산서-엑셀변환양식100_장충-예산서" xfId="16905"/>
    <cellStyle name="1_total_현충묘지-예산서(조경)_예산서-엑셀변환양식100_장충-예산서_북아현-폐기물예산서" xfId="16906"/>
    <cellStyle name="1_total_현충묘지-예산서(조경)_예산서-엑셀변환양식100_장충-폐기물예산서" xfId="16907"/>
    <cellStyle name="1_total_현충묘지-예산서(조경)_예산서-엑셀변환양식100_장충-폐기물예산서_북아현-폐기물예산서" xfId="16908"/>
    <cellStyle name="1_total_현충묘지-예산서(조경)_예산서-엑셀변환양식100_장충-표지예정공정표" xfId="16909"/>
    <cellStyle name="1_total_현충묘지-예산서(조경)_예산서-엑셀변환양식100_장충-표지예정공정표_북아현-폐기물예산서" xfId="16910"/>
    <cellStyle name="1_total_현충묘지-예산서(조경)_장충-예산서" xfId="16911"/>
    <cellStyle name="1_total_현충묘지-예산서(조경)_장충-예산서_북아현-폐기물예산서" xfId="16912"/>
    <cellStyle name="1_total_현충묘지-예산서(조경)_장충-폐기물예산서" xfId="16913"/>
    <cellStyle name="1_total_현충묘지-예산서(조경)_장충-폐기물예산서_북아현-폐기물예산서" xfId="16914"/>
    <cellStyle name="1_total_현충묘지-예산서(조경)_장충-표지예정공정표" xfId="16915"/>
    <cellStyle name="1_total_현충묘지-예산서(조경)_장충-표지예정공정표_북아현-폐기물예산서" xfId="16916"/>
    <cellStyle name="1_total_현충묘지-예산서(조경)_표지" xfId="16917"/>
    <cellStyle name="1_total_현충묘지-예산서(조경)_표지예정공정표" xfId="16918"/>
    <cellStyle name="1_total_현충묘지-예산서(조경)_-표지예정공정표" xfId="16919"/>
    <cellStyle name="1_total_현충묘지-예산서(조경)_표지예정공정표_00-표지예정공정표" xfId="16920"/>
    <cellStyle name="1_total_현충묘지-예산서(조경)_-표지예정공정표_00-표지예정공정표" xfId="16921"/>
    <cellStyle name="1_total_현충묘지-예산서(조경)_표지예정공정표_00-표지예정공정표_북아현-폐기물예산서" xfId="16922"/>
    <cellStyle name="1_total_현충묘지-예산서(조경)_-표지예정공정표_00-표지예정공정표_북아현-폐기물예산서" xfId="16923"/>
    <cellStyle name="1_total_현충묘지-예산서(조경)_표지예정공정표_북아현-폐기물예산서" xfId="16924"/>
    <cellStyle name="1_total_현충묘지-예산서(조경)_-표지예정공정표_북아현-폐기물예산서" xfId="16925"/>
    <cellStyle name="1_total_화성태안도급내역(최종검토)" xfId="16926"/>
    <cellStyle name="1_total_화성태안도급내역(최종검토)_Book3" xfId="16927"/>
    <cellStyle name="1_total_화성태안도급내역(최종검토)_화성태안도급내역(최종검토)" xfId="16928"/>
    <cellStyle name="1_total_화성태안도급내역(최종검토)_화성태안도급내역(최종검토) (version 1)" xfId="16929"/>
    <cellStyle name="1_total_화성태안설계내역" xfId="16930"/>
    <cellStyle name="1_total_화성태안설계내역_Book3" xfId="16931"/>
    <cellStyle name="1_total_화성태안설계내역_화성태안도급내역(최종검토)" xfId="16932"/>
    <cellStyle name="1_total_화성태안설계내역_화성태안도급내역(최종검토) (version 1)" xfId="16933"/>
    <cellStyle name="1_tree" xfId="16934"/>
    <cellStyle name="1_tree_00-예산서양식100" xfId="16935"/>
    <cellStyle name="1_tree_00-예산서양식100_북아현-폐기물예산서" xfId="16936"/>
    <cellStyle name="1_tree_00-폐기물예산서양식2" xfId="16937"/>
    <cellStyle name="1_tree_00-폐기물예산서양식2_북아현-폐기물예산서" xfId="16938"/>
    <cellStyle name="1_tree_00-표지예정공정표" xfId="16939"/>
    <cellStyle name="1_tree_00-표지예정공정표_북아현-폐기물예산서" xfId="16940"/>
    <cellStyle name="1_tree_Sheet1" xfId="16941"/>
    <cellStyle name="1_tree_Sheet1_살라리지구토지구획정리토목공사" xfId="16942"/>
    <cellStyle name="1_tree_Sheet1_살라리지구토지구획정리토목공사_- 청라도 원하도대비표(철골)" xfId="16943"/>
    <cellStyle name="1_tree_Sheet1_총괄내역서" xfId="16944"/>
    <cellStyle name="1_tree_Sheet1_총괄내역서_살라리지구토지구획정리토목공사" xfId="16945"/>
    <cellStyle name="1_tree_Sheet1_총괄내역서_살라리지구토지구획정리토목공사_- 청라도 원하도대비표(철골)" xfId="16946"/>
    <cellStyle name="1_tree_Sheet1_총괄내역서_총괄내역서-건축" xfId="16947"/>
    <cellStyle name="1_tree_Sheet1_총괄내역서_총괄내역서-건축_살라리지구토지구획정리토목공사" xfId="16948"/>
    <cellStyle name="1_tree_Sheet1_총괄내역서_총괄내역서-건축_살라리지구토지구획정리토목공사_- 청라도 원하도대비표(철골)" xfId="16949"/>
    <cellStyle name="1_tree_Sheet1_총괄내역서_총괄내역서-건축_총괄내역서-토목" xfId="16950"/>
    <cellStyle name="1_tree_Sheet1_총괄내역서_총괄내역서-건축_총괄내역서-토목_살라리지구토지구획정리토목공사" xfId="16951"/>
    <cellStyle name="1_tree_Sheet1_총괄내역서_총괄내역서-건축_총괄내역서-토목_살라리지구토지구획정리토목공사_- 청라도 원하도대비표(철골)" xfId="16952"/>
    <cellStyle name="1_tree_Sheet1_총괄내역서_총괄내역서-건축_총괄내역서-토목1" xfId="16953"/>
    <cellStyle name="1_tree_Sheet1_총괄내역서_총괄내역서-건축_총괄내역서-토목1_살라리지구토지구획정리토목공사" xfId="16954"/>
    <cellStyle name="1_tree_Sheet1_총괄내역서_총괄내역서-건축_총괄내역서-토목1_살라리지구토지구획정리토목공사_- 청라도 원하도대비표(철골)" xfId="16955"/>
    <cellStyle name="1_tree_Sheet1_총괄내역서_총괄내역서-토목" xfId="16956"/>
    <cellStyle name="1_tree_Sheet1_총괄내역서_총괄내역서-토목_살라리지구토지구획정리토목공사" xfId="16957"/>
    <cellStyle name="1_tree_Sheet1_총괄내역서_총괄내역서-토목_살라리지구토지구획정리토목공사_- 청라도 원하도대비표(철골)" xfId="16958"/>
    <cellStyle name="1_tree_Sheet1_총괄내역서_총괄내역서-토목_총괄내역서-토목" xfId="16959"/>
    <cellStyle name="1_tree_Sheet1_총괄내역서_총괄내역서-토목_총괄내역서-토목_살라리지구토지구획정리토목공사" xfId="16960"/>
    <cellStyle name="1_tree_Sheet1_총괄내역서_총괄내역서-토목_총괄내역서-토목_살라리지구토지구획정리토목공사_- 청라도 원하도대비표(철골)" xfId="16961"/>
    <cellStyle name="1_tree_Sheet1_총괄내역서_총괄내역서-토목_총괄내역서-토목1" xfId="16962"/>
    <cellStyle name="1_tree_Sheet1_총괄내역서_총괄내역서-토목_총괄내역서-토목1_살라리지구토지구획정리토목공사" xfId="16963"/>
    <cellStyle name="1_tree_Sheet1_총괄내역서_총괄내역서-토목_총괄내역서-토목1_살라리지구토지구획정리토목공사_- 청라도 원하도대비표(철골)" xfId="16964"/>
    <cellStyle name="1_tree_Sheet1_총괄내역서-토목" xfId="16965"/>
    <cellStyle name="1_tree_Sheet1_총괄내역서-토목_살라리지구토지구획정리토목공사" xfId="16966"/>
    <cellStyle name="1_tree_Sheet1_총괄내역서-토목_살라리지구토지구획정리토목공사_- 청라도 원하도대비표(철골)" xfId="16967"/>
    <cellStyle name="1_tree_Sheet1_총괄내역서-토목1" xfId="16968"/>
    <cellStyle name="1_tree_Sheet1_총괄내역서-토목1_살라리지구토지구획정리토목공사" xfId="16969"/>
    <cellStyle name="1_tree_Sheet1_총괄내역서-토목1_살라리지구토지구획정리토목공사_- 청라도 원하도대비표(철골)" xfId="16970"/>
    <cellStyle name="1_tree_갑지0601" xfId="16971"/>
    <cellStyle name="1_tree_갑지0601_살라리지구토지구획정리토목공사" xfId="16972"/>
    <cellStyle name="1_tree_갑지0601_살라리지구토지구획정리토목공사_- 청라도 원하도대비표(철골)" xfId="16973"/>
    <cellStyle name="1_tree_갑지0601_총괄내역서" xfId="16974"/>
    <cellStyle name="1_tree_갑지0601_총괄내역서_살라리지구토지구획정리토목공사" xfId="16975"/>
    <cellStyle name="1_tree_갑지0601_총괄내역서_살라리지구토지구획정리토목공사_- 청라도 원하도대비표(철골)" xfId="16976"/>
    <cellStyle name="1_tree_갑지0601_총괄내역서_총괄내역서-건축" xfId="16977"/>
    <cellStyle name="1_tree_갑지0601_총괄내역서_총괄내역서-건축_살라리지구토지구획정리토목공사" xfId="16978"/>
    <cellStyle name="1_tree_갑지0601_총괄내역서_총괄내역서-건축_살라리지구토지구획정리토목공사_- 청라도 원하도대비표(철골)" xfId="16979"/>
    <cellStyle name="1_tree_갑지0601_총괄내역서_총괄내역서-건축_총괄내역서-토목" xfId="16980"/>
    <cellStyle name="1_tree_갑지0601_총괄내역서_총괄내역서-건축_총괄내역서-토목_살라리지구토지구획정리토목공사" xfId="16981"/>
    <cellStyle name="1_tree_갑지0601_총괄내역서_총괄내역서-건축_총괄내역서-토목_살라리지구토지구획정리토목공사_- 청라도 원하도대비표(철골)" xfId="16982"/>
    <cellStyle name="1_tree_갑지0601_총괄내역서_총괄내역서-건축_총괄내역서-토목1" xfId="16983"/>
    <cellStyle name="1_tree_갑지0601_총괄내역서_총괄내역서-건축_총괄내역서-토목1_살라리지구토지구획정리토목공사" xfId="16984"/>
    <cellStyle name="1_tree_갑지0601_총괄내역서_총괄내역서-건축_총괄내역서-토목1_살라리지구토지구획정리토목공사_- 청라도 원하도대비표(철골)" xfId="16985"/>
    <cellStyle name="1_tree_갑지0601_총괄내역서_총괄내역서-토목" xfId="16986"/>
    <cellStyle name="1_tree_갑지0601_총괄내역서_총괄내역서-토목_살라리지구토지구획정리토목공사" xfId="16987"/>
    <cellStyle name="1_tree_갑지0601_총괄내역서_총괄내역서-토목_살라리지구토지구획정리토목공사_- 청라도 원하도대비표(철골)" xfId="16988"/>
    <cellStyle name="1_tree_갑지0601_총괄내역서_총괄내역서-토목_총괄내역서-토목" xfId="16989"/>
    <cellStyle name="1_tree_갑지0601_총괄내역서_총괄내역서-토목_총괄내역서-토목_살라리지구토지구획정리토목공사" xfId="16990"/>
    <cellStyle name="1_tree_갑지0601_총괄내역서_총괄내역서-토목_총괄내역서-토목_살라리지구토지구획정리토목공사_- 청라도 원하도대비표(철골)" xfId="16991"/>
    <cellStyle name="1_tree_갑지0601_총괄내역서_총괄내역서-토목_총괄내역서-토목1" xfId="16992"/>
    <cellStyle name="1_tree_갑지0601_총괄내역서_총괄내역서-토목_총괄내역서-토목1_살라리지구토지구획정리토목공사" xfId="16993"/>
    <cellStyle name="1_tree_갑지0601_총괄내역서_총괄내역서-토목_총괄내역서-토목1_살라리지구토지구획정리토목공사_- 청라도 원하도대비표(철골)" xfId="16994"/>
    <cellStyle name="1_tree_갑지0601_총괄내역서-토목" xfId="16995"/>
    <cellStyle name="1_tree_갑지0601_총괄내역서-토목_살라리지구토지구획정리토목공사" xfId="16996"/>
    <cellStyle name="1_tree_갑지0601_총괄내역서-토목_살라리지구토지구획정리토목공사_- 청라도 원하도대비표(철골)" xfId="16997"/>
    <cellStyle name="1_tree_갑지0601_총괄내역서-토목1" xfId="16998"/>
    <cellStyle name="1_tree_갑지0601_총괄내역서-토목1_살라리지구토지구획정리토목공사" xfId="16999"/>
    <cellStyle name="1_tree_갑지0601_총괄내역서-토목1_살라리지구토지구획정리토목공사_- 청라도 원하도대비표(철골)" xfId="17000"/>
    <cellStyle name="1_tree_구로리총괄내역" xfId="17001"/>
    <cellStyle name="1_tree_구로리총괄내역_구로리설계예산서1029" xfId="17002"/>
    <cellStyle name="1_tree_구로리총괄내역_구로리설계예산서1029_용마도시자연공원 총괄내역서0618" xfId="17003"/>
    <cellStyle name="1_tree_구로리총괄내역_구로리설계예산서1029_용마도시자연공원 총괄내역서0618_화성태안도급내역(최종검토)" xfId="17004"/>
    <cellStyle name="1_tree_구로리총괄내역_구로리설계예산서1029_용마도시자연공원 총괄내역서0618_화성태안도급내역(최종검토)_Book3" xfId="17005"/>
    <cellStyle name="1_tree_구로리총괄내역_구로리설계예산서1029_용마도시자연공원 총괄내역서0618_화성태안도급내역(최종검토)_화성태안도급내역(최종검토)" xfId="17006"/>
    <cellStyle name="1_tree_구로리총괄내역_구로리설계예산서1029_용마도시자연공원 총괄내역서0618_화성태안도급내역(최종검토)_화성태안도급내역(최종검토) (version 1)" xfId="17007"/>
    <cellStyle name="1_tree_구로리총괄내역_구로리설계예산서1029_용마도시자연공원 총괄내역서0618_화성태안설계내역" xfId="17008"/>
    <cellStyle name="1_tree_구로리총괄내역_구로리설계예산서1029_용마도시자연공원 총괄내역서0618_화성태안설계내역_Book3" xfId="17009"/>
    <cellStyle name="1_tree_구로리총괄내역_구로리설계예산서1029_용마도시자연공원 총괄내역서0618_화성태안설계내역_화성태안도급내역(최종검토)" xfId="17010"/>
    <cellStyle name="1_tree_구로리총괄내역_구로리설계예산서1029_용마도시자연공원 총괄내역서0618_화성태안설계내역_화성태안도급내역(최종검토) (version 1)" xfId="17011"/>
    <cellStyle name="1_tree_구로리총괄내역_구로리설계예산서1029_화성태안도급내역(최종검토)" xfId="17012"/>
    <cellStyle name="1_tree_구로리총괄내역_구로리설계예산서1029_화성태안도급내역(최종검토)_Book3" xfId="17013"/>
    <cellStyle name="1_tree_구로리총괄내역_구로리설계예산서1029_화성태안도급내역(최종검토)_화성태안도급내역(최종검토)" xfId="17014"/>
    <cellStyle name="1_tree_구로리총괄내역_구로리설계예산서1029_화성태안도급내역(최종검토)_화성태안도급내역(최종검토) (version 1)" xfId="17015"/>
    <cellStyle name="1_tree_구로리총괄내역_구로리설계예산서1029_화성태안설계내역" xfId="17016"/>
    <cellStyle name="1_tree_구로리총괄내역_구로리설계예산서1029_화성태안설계내역_Book3" xfId="17017"/>
    <cellStyle name="1_tree_구로리총괄내역_구로리설계예산서1029_화성태안설계내역_화성태안도급내역(최종검토)" xfId="17018"/>
    <cellStyle name="1_tree_구로리총괄내역_구로리설계예산서1029_화성태안설계내역_화성태안도급내역(최종검토) (version 1)" xfId="17019"/>
    <cellStyle name="1_tree_구로리총괄내역_구로리설계예산서1118준공" xfId="17020"/>
    <cellStyle name="1_tree_구로리총괄내역_구로리설계예산서1118준공_용마도시자연공원 총괄내역서0618" xfId="17021"/>
    <cellStyle name="1_tree_구로리총괄내역_구로리설계예산서1118준공_용마도시자연공원 총괄내역서0618_화성태안도급내역(최종검토)" xfId="17022"/>
    <cellStyle name="1_tree_구로리총괄내역_구로리설계예산서1118준공_용마도시자연공원 총괄내역서0618_화성태안도급내역(최종검토)_Book3" xfId="17023"/>
    <cellStyle name="1_tree_구로리총괄내역_구로리설계예산서1118준공_용마도시자연공원 총괄내역서0618_화성태안도급내역(최종검토)_화성태안도급내역(최종검토)" xfId="17024"/>
    <cellStyle name="1_tree_구로리총괄내역_구로리설계예산서1118준공_용마도시자연공원 총괄내역서0618_화성태안도급내역(최종검토)_화성태안도급내역(최종검토) (version 1)" xfId="17025"/>
    <cellStyle name="1_tree_구로리총괄내역_구로리설계예산서1118준공_용마도시자연공원 총괄내역서0618_화성태안설계내역" xfId="17026"/>
    <cellStyle name="1_tree_구로리총괄내역_구로리설계예산서1118준공_용마도시자연공원 총괄내역서0618_화성태안설계내역_Book3" xfId="17027"/>
    <cellStyle name="1_tree_구로리총괄내역_구로리설계예산서1118준공_용마도시자연공원 총괄내역서0618_화성태안설계내역_화성태안도급내역(최종검토)" xfId="17028"/>
    <cellStyle name="1_tree_구로리총괄내역_구로리설계예산서1118준공_용마도시자연공원 총괄내역서0618_화성태안설계내역_화성태안도급내역(최종검토) (version 1)" xfId="17029"/>
    <cellStyle name="1_tree_구로리총괄내역_구로리설계예산서1118준공_화성태안도급내역(최종검토)" xfId="17030"/>
    <cellStyle name="1_tree_구로리총괄내역_구로리설계예산서1118준공_화성태안도급내역(최종검토)_Book3" xfId="17031"/>
    <cellStyle name="1_tree_구로리총괄내역_구로리설계예산서1118준공_화성태안도급내역(최종검토)_화성태안도급내역(최종검토)" xfId="17032"/>
    <cellStyle name="1_tree_구로리총괄내역_구로리설계예산서1118준공_화성태안도급내역(최종검토)_화성태안도급내역(최종검토) (version 1)" xfId="17033"/>
    <cellStyle name="1_tree_구로리총괄내역_구로리설계예산서1118준공_화성태안설계내역" xfId="17034"/>
    <cellStyle name="1_tree_구로리총괄내역_구로리설계예산서1118준공_화성태안설계내역_Book3" xfId="17035"/>
    <cellStyle name="1_tree_구로리총괄내역_구로리설계예산서1118준공_화성태안설계내역_화성태안도급내역(최종검토)" xfId="17036"/>
    <cellStyle name="1_tree_구로리총괄내역_구로리설계예산서1118준공_화성태안설계내역_화성태안도급내역(최종검토) (version 1)" xfId="17037"/>
    <cellStyle name="1_tree_구로리총괄내역_구로리설계예산서조경" xfId="17038"/>
    <cellStyle name="1_tree_구로리총괄내역_구로리설계예산서조경_용마도시자연공원 총괄내역서0618" xfId="17039"/>
    <cellStyle name="1_tree_구로리총괄내역_구로리설계예산서조경_용마도시자연공원 총괄내역서0618_화성태안도급내역(최종검토)" xfId="17040"/>
    <cellStyle name="1_tree_구로리총괄내역_구로리설계예산서조경_용마도시자연공원 총괄내역서0618_화성태안도급내역(최종검토)_Book3" xfId="17041"/>
    <cellStyle name="1_tree_구로리총괄내역_구로리설계예산서조경_용마도시자연공원 총괄내역서0618_화성태안도급내역(최종검토)_화성태안도급내역(최종검토)" xfId="17042"/>
    <cellStyle name="1_tree_구로리총괄내역_구로리설계예산서조경_용마도시자연공원 총괄내역서0618_화성태안도급내역(최종검토)_화성태안도급내역(최종검토) (version 1)" xfId="17043"/>
    <cellStyle name="1_tree_구로리총괄내역_구로리설계예산서조경_용마도시자연공원 총괄내역서0618_화성태안설계내역" xfId="17044"/>
    <cellStyle name="1_tree_구로리총괄내역_구로리설계예산서조경_용마도시자연공원 총괄내역서0618_화성태안설계내역_Book3" xfId="17045"/>
    <cellStyle name="1_tree_구로리총괄내역_구로리설계예산서조경_용마도시자연공원 총괄내역서0618_화성태안설계내역_화성태안도급내역(최종검토)" xfId="17046"/>
    <cellStyle name="1_tree_구로리총괄내역_구로리설계예산서조경_용마도시자연공원 총괄내역서0618_화성태안설계내역_화성태안도급내역(최종검토) (version 1)" xfId="17047"/>
    <cellStyle name="1_tree_구로리총괄내역_구로리설계예산서조경_화성태안도급내역(최종검토)" xfId="17048"/>
    <cellStyle name="1_tree_구로리총괄내역_구로리설계예산서조경_화성태안도급내역(최종검토)_Book3" xfId="17049"/>
    <cellStyle name="1_tree_구로리총괄내역_구로리설계예산서조경_화성태안도급내역(최종검토)_화성태안도급내역(최종검토)" xfId="17050"/>
    <cellStyle name="1_tree_구로리총괄내역_구로리설계예산서조경_화성태안도급내역(최종검토)_화성태안도급내역(최종검토) (version 1)" xfId="17051"/>
    <cellStyle name="1_tree_구로리총괄내역_구로리설계예산서조경_화성태안설계내역" xfId="17052"/>
    <cellStyle name="1_tree_구로리총괄내역_구로리설계예산서조경_화성태안설계내역_Book3" xfId="17053"/>
    <cellStyle name="1_tree_구로리총괄내역_구로리설계예산서조경_화성태안설계내역_화성태안도급내역(최종검토)" xfId="17054"/>
    <cellStyle name="1_tree_구로리총괄내역_구로리설계예산서조경_화성태안설계내역_화성태안도급내역(최종검토) (version 1)" xfId="17055"/>
    <cellStyle name="1_tree_구로리총괄내역_구로리어린이공원예산서(조경)1125" xfId="17056"/>
    <cellStyle name="1_tree_구로리총괄내역_구로리어린이공원예산서(조경)1125_용마도시자연공원 총괄내역서0618" xfId="17057"/>
    <cellStyle name="1_tree_구로리총괄내역_구로리어린이공원예산서(조경)1125_용마도시자연공원 총괄내역서0618_화성태안도급내역(최종검토)" xfId="17058"/>
    <cellStyle name="1_tree_구로리총괄내역_구로리어린이공원예산서(조경)1125_용마도시자연공원 총괄내역서0618_화성태안도급내역(최종검토)_Book3" xfId="17059"/>
    <cellStyle name="1_tree_구로리총괄내역_구로리어린이공원예산서(조경)1125_용마도시자연공원 총괄내역서0618_화성태안도급내역(최종검토)_화성태안도급내역(최종검토)" xfId="17060"/>
    <cellStyle name="1_tree_구로리총괄내역_구로리어린이공원예산서(조경)1125_용마도시자연공원 총괄내역서0618_화성태안도급내역(최종검토)_화성태안도급내역(최종검토) (version 1)" xfId="17061"/>
    <cellStyle name="1_tree_구로리총괄내역_구로리어린이공원예산서(조경)1125_용마도시자연공원 총괄내역서0618_화성태안설계내역" xfId="17062"/>
    <cellStyle name="1_tree_구로리총괄내역_구로리어린이공원예산서(조경)1125_용마도시자연공원 총괄내역서0618_화성태안설계내역_Book3" xfId="17063"/>
    <cellStyle name="1_tree_구로리총괄내역_구로리어린이공원예산서(조경)1125_용마도시자연공원 총괄내역서0618_화성태안설계내역_화성태안도급내역(최종검토)" xfId="17064"/>
    <cellStyle name="1_tree_구로리총괄내역_구로리어린이공원예산서(조경)1125_용마도시자연공원 총괄내역서0618_화성태안설계내역_화성태안도급내역(최종검토) (version 1)" xfId="17065"/>
    <cellStyle name="1_tree_구로리총괄내역_구로리어린이공원예산서(조경)1125_화성태안도급내역(최종검토)" xfId="17066"/>
    <cellStyle name="1_tree_구로리총괄내역_구로리어린이공원예산서(조경)1125_화성태안도급내역(최종검토)_Book3" xfId="17067"/>
    <cellStyle name="1_tree_구로리총괄내역_구로리어린이공원예산서(조경)1125_화성태안도급내역(최종검토)_화성태안도급내역(최종검토)" xfId="17068"/>
    <cellStyle name="1_tree_구로리총괄내역_구로리어린이공원예산서(조경)1125_화성태안도급내역(최종검토)_화성태안도급내역(최종검토) (version 1)" xfId="17069"/>
    <cellStyle name="1_tree_구로리총괄내역_구로리어린이공원예산서(조경)1125_화성태안설계내역" xfId="17070"/>
    <cellStyle name="1_tree_구로리총괄내역_구로리어린이공원예산서(조경)1125_화성태안설계내역_Book3" xfId="17071"/>
    <cellStyle name="1_tree_구로리총괄내역_구로리어린이공원예산서(조경)1125_화성태안설계내역_화성태안도급내역(최종검토)" xfId="17072"/>
    <cellStyle name="1_tree_구로리총괄내역_구로리어린이공원예산서(조경)1125_화성태안설계내역_화성태안도급내역(최종검토) (version 1)" xfId="17073"/>
    <cellStyle name="1_tree_구로리총괄내역_내역서" xfId="17074"/>
    <cellStyle name="1_tree_구로리총괄내역_내역서_용마도시자연공원 총괄내역서0618" xfId="17075"/>
    <cellStyle name="1_tree_구로리총괄내역_내역서_용마도시자연공원 총괄내역서0618_화성태안도급내역(최종검토)" xfId="17076"/>
    <cellStyle name="1_tree_구로리총괄내역_내역서_용마도시자연공원 총괄내역서0618_화성태안도급내역(최종검토)_Book3" xfId="17077"/>
    <cellStyle name="1_tree_구로리총괄내역_내역서_용마도시자연공원 총괄내역서0618_화성태안도급내역(최종검토)_화성태안도급내역(최종검토)" xfId="17078"/>
    <cellStyle name="1_tree_구로리총괄내역_내역서_용마도시자연공원 총괄내역서0618_화성태안도급내역(최종검토)_화성태안도급내역(최종검토) (version 1)" xfId="17079"/>
    <cellStyle name="1_tree_구로리총괄내역_내역서_용마도시자연공원 총괄내역서0618_화성태안설계내역" xfId="17080"/>
    <cellStyle name="1_tree_구로리총괄내역_내역서_용마도시자연공원 총괄내역서0618_화성태안설계내역_Book3" xfId="17081"/>
    <cellStyle name="1_tree_구로리총괄내역_내역서_용마도시자연공원 총괄내역서0618_화성태안설계내역_화성태안도급내역(최종검토)" xfId="17082"/>
    <cellStyle name="1_tree_구로리총괄내역_내역서_용마도시자연공원 총괄내역서0618_화성태안설계내역_화성태안도급내역(최종검토) (version 1)" xfId="17083"/>
    <cellStyle name="1_tree_구로리총괄내역_내역서_화성태안도급내역(최종검토)" xfId="17084"/>
    <cellStyle name="1_tree_구로리총괄내역_내역서_화성태안도급내역(최종검토)_Book3" xfId="17085"/>
    <cellStyle name="1_tree_구로리총괄내역_내역서_화성태안도급내역(최종검토)_화성태안도급내역(최종검토)" xfId="17086"/>
    <cellStyle name="1_tree_구로리총괄내역_내역서_화성태안도급내역(최종검토)_화성태안도급내역(최종검토) (version 1)" xfId="17087"/>
    <cellStyle name="1_tree_구로리총괄내역_내역서_화성태안설계내역" xfId="17088"/>
    <cellStyle name="1_tree_구로리총괄내역_내역서_화성태안설계내역_Book3" xfId="17089"/>
    <cellStyle name="1_tree_구로리총괄내역_내역서_화성태안설계내역_화성태안도급내역(최종검토)" xfId="17090"/>
    <cellStyle name="1_tree_구로리총괄내역_내역서_화성태안설계내역_화성태안도급내역(최종검토) (version 1)" xfId="17091"/>
    <cellStyle name="1_tree_구로리총괄내역_노임단가표" xfId="17092"/>
    <cellStyle name="1_tree_구로리총괄내역_노임단가표_용마도시자연공원 총괄내역서0618" xfId="17093"/>
    <cellStyle name="1_tree_구로리총괄내역_노임단가표_용마도시자연공원 총괄내역서0618_화성태안도급내역(최종검토)" xfId="17094"/>
    <cellStyle name="1_tree_구로리총괄내역_노임단가표_용마도시자연공원 총괄내역서0618_화성태안도급내역(최종검토)_Book3" xfId="17095"/>
    <cellStyle name="1_tree_구로리총괄내역_노임단가표_용마도시자연공원 총괄내역서0618_화성태안도급내역(최종검토)_화성태안도급내역(최종검토)" xfId="17096"/>
    <cellStyle name="1_tree_구로리총괄내역_노임단가표_용마도시자연공원 총괄내역서0618_화성태안도급내역(최종검토)_화성태안도급내역(최종검토) (version 1)" xfId="17097"/>
    <cellStyle name="1_tree_구로리총괄내역_노임단가표_용마도시자연공원 총괄내역서0618_화성태안설계내역" xfId="17098"/>
    <cellStyle name="1_tree_구로리총괄내역_노임단가표_용마도시자연공원 총괄내역서0618_화성태안설계내역_Book3" xfId="17099"/>
    <cellStyle name="1_tree_구로리총괄내역_노임단가표_용마도시자연공원 총괄내역서0618_화성태안설계내역_화성태안도급내역(최종검토)" xfId="17100"/>
    <cellStyle name="1_tree_구로리총괄내역_노임단가표_용마도시자연공원 총괄내역서0618_화성태안설계내역_화성태안도급내역(최종검토) (version 1)" xfId="17101"/>
    <cellStyle name="1_tree_구로리총괄내역_노임단가표_화성태안도급내역(최종검토)" xfId="17102"/>
    <cellStyle name="1_tree_구로리총괄내역_노임단가표_화성태안도급내역(최종검토)_Book3" xfId="17103"/>
    <cellStyle name="1_tree_구로리총괄내역_노임단가표_화성태안도급내역(최종검토)_화성태안도급내역(최종검토)" xfId="17104"/>
    <cellStyle name="1_tree_구로리총괄내역_노임단가표_화성태안도급내역(최종검토)_화성태안도급내역(최종검토) (version 1)" xfId="17105"/>
    <cellStyle name="1_tree_구로리총괄내역_노임단가표_화성태안설계내역" xfId="17106"/>
    <cellStyle name="1_tree_구로리총괄내역_노임단가표_화성태안설계내역_Book3" xfId="17107"/>
    <cellStyle name="1_tree_구로리총괄내역_노임단가표_화성태안설계내역_화성태안도급내역(최종검토)" xfId="17108"/>
    <cellStyle name="1_tree_구로리총괄내역_노임단가표_화성태안설계내역_화성태안도급내역(최종검토) (version 1)" xfId="17109"/>
    <cellStyle name="1_tree_구로리총괄내역_수도권매립지" xfId="17110"/>
    <cellStyle name="1_tree_구로리총괄내역_수도권매립지_용마도시자연공원 총괄내역서0618" xfId="17111"/>
    <cellStyle name="1_tree_구로리총괄내역_수도권매립지_용마도시자연공원 총괄내역서0618_화성태안도급내역(최종검토)" xfId="17112"/>
    <cellStyle name="1_tree_구로리총괄내역_수도권매립지_용마도시자연공원 총괄내역서0618_화성태안도급내역(최종검토)_Book3" xfId="17113"/>
    <cellStyle name="1_tree_구로리총괄내역_수도권매립지_용마도시자연공원 총괄내역서0618_화성태안도급내역(최종검토)_화성태안도급내역(최종검토)" xfId="17114"/>
    <cellStyle name="1_tree_구로리총괄내역_수도권매립지_용마도시자연공원 총괄내역서0618_화성태안도급내역(최종검토)_화성태안도급내역(최종검토) (version 1)" xfId="17115"/>
    <cellStyle name="1_tree_구로리총괄내역_수도권매립지_용마도시자연공원 총괄내역서0618_화성태안설계내역" xfId="17116"/>
    <cellStyle name="1_tree_구로리총괄내역_수도권매립지_용마도시자연공원 총괄내역서0618_화성태안설계내역_Book3" xfId="17117"/>
    <cellStyle name="1_tree_구로리총괄내역_수도권매립지_용마도시자연공원 총괄내역서0618_화성태안설계내역_화성태안도급내역(최종검토)" xfId="17118"/>
    <cellStyle name="1_tree_구로리총괄내역_수도권매립지_용마도시자연공원 총괄내역서0618_화성태안설계내역_화성태안도급내역(최종검토) (version 1)" xfId="17119"/>
    <cellStyle name="1_tree_구로리총괄내역_수도권매립지_화성태안도급내역(최종검토)" xfId="17120"/>
    <cellStyle name="1_tree_구로리총괄내역_수도권매립지_화성태안도급내역(최종검토)_Book3" xfId="17121"/>
    <cellStyle name="1_tree_구로리총괄내역_수도권매립지_화성태안도급내역(최종검토)_화성태안도급내역(최종검토)" xfId="17122"/>
    <cellStyle name="1_tree_구로리총괄내역_수도권매립지_화성태안도급내역(최종검토)_화성태안도급내역(최종검토) (version 1)" xfId="17123"/>
    <cellStyle name="1_tree_구로리총괄내역_수도권매립지_화성태안설계내역" xfId="17124"/>
    <cellStyle name="1_tree_구로리총괄내역_수도권매립지_화성태안설계내역_Book3" xfId="17125"/>
    <cellStyle name="1_tree_구로리총괄내역_수도권매립지_화성태안설계내역_화성태안도급내역(최종검토)" xfId="17126"/>
    <cellStyle name="1_tree_구로리총괄내역_수도권매립지_화성태안설계내역_화성태안도급내역(최종검토) (version 1)" xfId="17127"/>
    <cellStyle name="1_tree_구로리총괄내역_수도권매립지1004(발주용)" xfId="17128"/>
    <cellStyle name="1_tree_구로리총괄내역_수도권매립지1004(발주용)_용마도시자연공원 총괄내역서0618" xfId="17129"/>
    <cellStyle name="1_tree_구로리총괄내역_수도권매립지1004(발주용)_용마도시자연공원 총괄내역서0618_화성태안도급내역(최종검토)" xfId="17130"/>
    <cellStyle name="1_tree_구로리총괄내역_수도권매립지1004(발주용)_용마도시자연공원 총괄내역서0618_화성태안도급내역(최종검토)_Book3" xfId="17131"/>
    <cellStyle name="1_tree_구로리총괄내역_수도권매립지1004(발주용)_용마도시자연공원 총괄내역서0618_화성태안도급내역(최종검토)_화성태안도급내역(최종검토)" xfId="17132"/>
    <cellStyle name="1_tree_구로리총괄내역_수도권매립지1004(발주용)_용마도시자연공원 총괄내역서0618_화성태안도급내역(최종검토)_화성태안도급내역(최종검토) (version 1)" xfId="17133"/>
    <cellStyle name="1_tree_구로리총괄내역_수도권매립지1004(발주용)_용마도시자연공원 총괄내역서0618_화성태안설계내역" xfId="17134"/>
    <cellStyle name="1_tree_구로리총괄내역_수도권매립지1004(발주용)_용마도시자연공원 총괄내역서0618_화성태안설계내역_Book3" xfId="17135"/>
    <cellStyle name="1_tree_구로리총괄내역_수도권매립지1004(발주용)_용마도시자연공원 총괄내역서0618_화성태안설계내역_화성태안도급내역(최종검토)" xfId="17136"/>
    <cellStyle name="1_tree_구로리총괄내역_수도권매립지1004(발주용)_용마도시자연공원 총괄내역서0618_화성태안설계내역_화성태안도급내역(최종검토) (version 1)" xfId="17137"/>
    <cellStyle name="1_tree_구로리총괄내역_수도권매립지1004(발주용)_화성태안도급내역(최종검토)" xfId="17138"/>
    <cellStyle name="1_tree_구로리총괄내역_수도권매립지1004(발주용)_화성태안도급내역(최종검토)_Book3" xfId="17139"/>
    <cellStyle name="1_tree_구로리총괄내역_수도권매립지1004(발주용)_화성태안도급내역(최종검토)_화성태안도급내역(최종검토)" xfId="17140"/>
    <cellStyle name="1_tree_구로리총괄내역_수도권매립지1004(발주용)_화성태안도급내역(최종검토)_화성태안도급내역(최종검토) (version 1)" xfId="17141"/>
    <cellStyle name="1_tree_구로리총괄내역_수도권매립지1004(발주용)_화성태안설계내역" xfId="17142"/>
    <cellStyle name="1_tree_구로리총괄내역_수도권매립지1004(발주용)_화성태안설계내역_Book3" xfId="17143"/>
    <cellStyle name="1_tree_구로리총괄내역_수도권매립지1004(발주용)_화성태안설계내역_화성태안도급내역(최종검토)" xfId="17144"/>
    <cellStyle name="1_tree_구로리총괄내역_수도권매립지1004(발주용)_화성태안설계내역_화성태안도급내역(최종검토) (version 1)" xfId="17145"/>
    <cellStyle name="1_tree_구로리총괄내역_용마도시자연공원 총괄내역서0618" xfId="17146"/>
    <cellStyle name="1_tree_구로리총괄내역_용마도시자연공원 총괄내역서0618_화성태안도급내역(최종검토)" xfId="17147"/>
    <cellStyle name="1_tree_구로리총괄내역_용마도시자연공원 총괄내역서0618_화성태안도급내역(최종검토)_Book3" xfId="17148"/>
    <cellStyle name="1_tree_구로리총괄내역_용마도시자연공원 총괄내역서0618_화성태안도급내역(최종검토)_화성태안도급내역(최종검토)" xfId="17149"/>
    <cellStyle name="1_tree_구로리총괄내역_용마도시자연공원 총괄내역서0618_화성태안도급내역(최종검토)_화성태안도급내역(최종검토) (version 1)" xfId="17150"/>
    <cellStyle name="1_tree_구로리총괄내역_용마도시자연공원 총괄내역서0618_화성태안설계내역" xfId="17151"/>
    <cellStyle name="1_tree_구로리총괄내역_용마도시자연공원 총괄내역서0618_화성태안설계내역_Book3" xfId="17152"/>
    <cellStyle name="1_tree_구로리총괄내역_용마도시자연공원 총괄내역서0618_화성태안설계내역_화성태안도급내역(최종검토)" xfId="17153"/>
    <cellStyle name="1_tree_구로리총괄내역_용마도시자연공원 총괄내역서0618_화성태안설계내역_화성태안도급내역(최종검토) (version 1)" xfId="17154"/>
    <cellStyle name="1_tree_구로리총괄내역_일신건영설계예산서(0211)" xfId="17155"/>
    <cellStyle name="1_tree_구로리총괄내역_일신건영설계예산서(0211)_용마도시자연공원 총괄내역서0618" xfId="17156"/>
    <cellStyle name="1_tree_구로리총괄내역_일신건영설계예산서(0211)_용마도시자연공원 총괄내역서0618_화성태안도급내역(최종검토)" xfId="17157"/>
    <cellStyle name="1_tree_구로리총괄내역_일신건영설계예산서(0211)_용마도시자연공원 총괄내역서0618_화성태안도급내역(최종검토)_Book3" xfId="17158"/>
    <cellStyle name="1_tree_구로리총괄내역_일신건영설계예산서(0211)_용마도시자연공원 총괄내역서0618_화성태안도급내역(최종검토)_화성태안도급내역(최종검토)" xfId="17159"/>
    <cellStyle name="1_tree_구로리총괄내역_일신건영설계예산서(0211)_용마도시자연공원 총괄내역서0618_화성태안도급내역(최종검토)_화성태안도급내역(최종검토) (version 1)" xfId="17160"/>
    <cellStyle name="1_tree_구로리총괄내역_일신건영설계예산서(0211)_용마도시자연공원 총괄내역서0618_화성태안설계내역" xfId="17161"/>
    <cellStyle name="1_tree_구로리총괄내역_일신건영설계예산서(0211)_용마도시자연공원 총괄내역서0618_화성태안설계내역_Book3" xfId="17162"/>
    <cellStyle name="1_tree_구로리총괄내역_일신건영설계예산서(0211)_용마도시자연공원 총괄내역서0618_화성태안설계내역_화성태안도급내역(최종검토)" xfId="17163"/>
    <cellStyle name="1_tree_구로리총괄내역_일신건영설계예산서(0211)_용마도시자연공원 총괄내역서0618_화성태안설계내역_화성태안도급내역(최종검토) (version 1)" xfId="17164"/>
    <cellStyle name="1_tree_구로리총괄내역_일신건영설계예산서(0211)_화성태안도급내역(최종검토)" xfId="17165"/>
    <cellStyle name="1_tree_구로리총괄내역_일신건영설계예산서(0211)_화성태안도급내역(최종검토)_Book3" xfId="17166"/>
    <cellStyle name="1_tree_구로리총괄내역_일신건영설계예산서(0211)_화성태안도급내역(최종검토)_화성태안도급내역(최종검토)" xfId="17167"/>
    <cellStyle name="1_tree_구로리총괄내역_일신건영설계예산서(0211)_화성태안도급내역(최종검토)_화성태안도급내역(최종검토) (version 1)" xfId="17168"/>
    <cellStyle name="1_tree_구로리총괄내역_일신건영설계예산서(0211)_화성태안설계내역" xfId="17169"/>
    <cellStyle name="1_tree_구로리총괄내역_일신건영설계예산서(0211)_화성태안설계내역_Book3" xfId="17170"/>
    <cellStyle name="1_tree_구로리총괄내역_일신건영설계예산서(0211)_화성태안설계내역_화성태안도급내역(최종검토)" xfId="17171"/>
    <cellStyle name="1_tree_구로리총괄내역_일신건영설계예산서(0211)_화성태안설계내역_화성태안도급내역(최종검토) (version 1)" xfId="17172"/>
    <cellStyle name="1_tree_구로리총괄내역_일위대가" xfId="17173"/>
    <cellStyle name="1_tree_구로리총괄내역_일위대가_용마도시자연공원 총괄내역서0618" xfId="17174"/>
    <cellStyle name="1_tree_구로리총괄내역_일위대가_용마도시자연공원 총괄내역서0618_화성태안도급내역(최종검토)" xfId="17175"/>
    <cellStyle name="1_tree_구로리총괄내역_일위대가_용마도시자연공원 총괄내역서0618_화성태안도급내역(최종검토)_Book3" xfId="17176"/>
    <cellStyle name="1_tree_구로리총괄내역_일위대가_용마도시자연공원 총괄내역서0618_화성태안도급내역(최종검토)_화성태안도급내역(최종검토)" xfId="17177"/>
    <cellStyle name="1_tree_구로리총괄내역_일위대가_용마도시자연공원 총괄내역서0618_화성태안도급내역(최종검토)_화성태안도급내역(최종검토) (version 1)" xfId="17178"/>
    <cellStyle name="1_tree_구로리총괄내역_일위대가_용마도시자연공원 총괄내역서0618_화성태안설계내역" xfId="17179"/>
    <cellStyle name="1_tree_구로리총괄내역_일위대가_용마도시자연공원 총괄내역서0618_화성태안설계내역_Book3" xfId="17180"/>
    <cellStyle name="1_tree_구로리총괄내역_일위대가_용마도시자연공원 총괄내역서0618_화성태안설계내역_화성태안도급내역(최종검토)" xfId="17181"/>
    <cellStyle name="1_tree_구로리총괄내역_일위대가_용마도시자연공원 총괄내역서0618_화성태안설계내역_화성태안도급내역(최종검토) (version 1)" xfId="17182"/>
    <cellStyle name="1_tree_구로리총괄내역_일위대가_화성태안도급내역(최종검토)" xfId="17183"/>
    <cellStyle name="1_tree_구로리총괄내역_일위대가_화성태안도급내역(최종검토)_Book3" xfId="17184"/>
    <cellStyle name="1_tree_구로리총괄내역_일위대가_화성태안도급내역(최종검토)_화성태안도급내역(최종검토)" xfId="17185"/>
    <cellStyle name="1_tree_구로리총괄내역_일위대가_화성태안도급내역(최종검토)_화성태안도급내역(최종검토) (version 1)" xfId="17186"/>
    <cellStyle name="1_tree_구로리총괄내역_일위대가_화성태안설계내역" xfId="17187"/>
    <cellStyle name="1_tree_구로리총괄내역_일위대가_화성태안설계내역_Book3" xfId="17188"/>
    <cellStyle name="1_tree_구로리총괄내역_일위대가_화성태안설계내역_화성태안도급내역(최종검토)" xfId="17189"/>
    <cellStyle name="1_tree_구로리총괄내역_일위대가_화성태안설계내역_화성태안도급내역(최종검토) (version 1)" xfId="17190"/>
    <cellStyle name="1_tree_구로리총괄내역_자재단가표" xfId="17191"/>
    <cellStyle name="1_tree_구로리총괄내역_자재단가표_용마도시자연공원 총괄내역서0618" xfId="17192"/>
    <cellStyle name="1_tree_구로리총괄내역_자재단가표_용마도시자연공원 총괄내역서0618_화성태안도급내역(최종검토)" xfId="17193"/>
    <cellStyle name="1_tree_구로리총괄내역_자재단가표_용마도시자연공원 총괄내역서0618_화성태안도급내역(최종검토)_Book3" xfId="17194"/>
    <cellStyle name="1_tree_구로리총괄내역_자재단가표_용마도시자연공원 총괄내역서0618_화성태안도급내역(최종검토)_화성태안도급내역(최종검토)" xfId="17195"/>
    <cellStyle name="1_tree_구로리총괄내역_자재단가표_용마도시자연공원 총괄내역서0618_화성태안도급내역(최종검토)_화성태안도급내역(최종검토) (version 1)" xfId="17196"/>
    <cellStyle name="1_tree_구로리총괄내역_자재단가표_용마도시자연공원 총괄내역서0618_화성태안설계내역" xfId="17197"/>
    <cellStyle name="1_tree_구로리총괄내역_자재단가표_용마도시자연공원 총괄내역서0618_화성태안설계내역_Book3" xfId="17198"/>
    <cellStyle name="1_tree_구로리총괄내역_자재단가표_용마도시자연공원 총괄내역서0618_화성태안설계내역_화성태안도급내역(최종검토)" xfId="17199"/>
    <cellStyle name="1_tree_구로리총괄내역_자재단가표_용마도시자연공원 총괄내역서0618_화성태안설계내역_화성태안도급내역(최종검토) (version 1)" xfId="17200"/>
    <cellStyle name="1_tree_구로리총괄내역_자재단가표_화성태안도급내역(최종검토)" xfId="17201"/>
    <cellStyle name="1_tree_구로리총괄내역_자재단가표_화성태안도급내역(최종검토)_Book3" xfId="17202"/>
    <cellStyle name="1_tree_구로리총괄내역_자재단가표_화성태안도급내역(최종검토)_화성태안도급내역(최종검토)" xfId="17203"/>
    <cellStyle name="1_tree_구로리총괄내역_자재단가표_화성태안도급내역(최종검토)_화성태안도급내역(최종검토) (version 1)" xfId="17204"/>
    <cellStyle name="1_tree_구로리총괄내역_자재단가표_화성태안설계내역" xfId="17205"/>
    <cellStyle name="1_tree_구로리총괄내역_자재단가표_화성태안설계내역_Book3" xfId="17206"/>
    <cellStyle name="1_tree_구로리총괄내역_자재단가표_화성태안설계내역_화성태안도급내역(최종검토)" xfId="17207"/>
    <cellStyle name="1_tree_구로리총괄내역_자재단가표_화성태안설계내역_화성태안도급내역(최종검토) (version 1)" xfId="17208"/>
    <cellStyle name="1_tree_구로리총괄내역_장안초등학교내역0814" xfId="17209"/>
    <cellStyle name="1_tree_구로리총괄내역_장안초등학교내역0814_용마도시자연공원 총괄내역서0618" xfId="17210"/>
    <cellStyle name="1_tree_구로리총괄내역_장안초등학교내역0814_용마도시자연공원 총괄내역서0618_화성태안도급내역(최종검토)" xfId="17211"/>
    <cellStyle name="1_tree_구로리총괄내역_장안초등학교내역0814_용마도시자연공원 총괄내역서0618_화성태안도급내역(최종검토)_Book3" xfId="17212"/>
    <cellStyle name="1_tree_구로리총괄내역_장안초등학교내역0814_용마도시자연공원 총괄내역서0618_화성태안도급내역(최종검토)_화성태안도급내역(최종검토)" xfId="17213"/>
    <cellStyle name="1_tree_구로리총괄내역_장안초등학교내역0814_용마도시자연공원 총괄내역서0618_화성태안도급내역(최종검토)_화성태안도급내역(최종검토) (version 1)" xfId="17214"/>
    <cellStyle name="1_tree_구로리총괄내역_장안초등학교내역0814_용마도시자연공원 총괄내역서0618_화성태안설계내역" xfId="17215"/>
    <cellStyle name="1_tree_구로리총괄내역_장안초등학교내역0814_용마도시자연공원 총괄내역서0618_화성태안설계내역_Book3" xfId="17216"/>
    <cellStyle name="1_tree_구로리총괄내역_장안초등학교내역0814_용마도시자연공원 총괄내역서0618_화성태안설계내역_화성태안도급내역(최종검토)" xfId="17217"/>
    <cellStyle name="1_tree_구로리총괄내역_장안초등학교내역0814_용마도시자연공원 총괄내역서0618_화성태안설계내역_화성태안도급내역(최종검토) (version 1)" xfId="17218"/>
    <cellStyle name="1_tree_구로리총괄내역_장안초등학교내역0814_화성태안도급내역(최종검토)" xfId="17219"/>
    <cellStyle name="1_tree_구로리총괄내역_장안초등학교내역0814_화성태안도급내역(최종검토)_Book3" xfId="17220"/>
    <cellStyle name="1_tree_구로리총괄내역_장안초등학교내역0814_화성태안도급내역(최종검토)_화성태안도급내역(최종검토)" xfId="17221"/>
    <cellStyle name="1_tree_구로리총괄내역_장안초등학교내역0814_화성태안도급내역(최종검토)_화성태안도급내역(최종검토) (version 1)" xfId="17222"/>
    <cellStyle name="1_tree_구로리총괄내역_장안초등학교내역0814_화성태안설계내역" xfId="17223"/>
    <cellStyle name="1_tree_구로리총괄내역_장안초등학교내역0814_화성태안설계내역_Book3" xfId="17224"/>
    <cellStyle name="1_tree_구로리총괄내역_장안초등학교내역0814_화성태안설계내역_화성태안도급내역(최종검토)" xfId="17225"/>
    <cellStyle name="1_tree_구로리총괄내역_장안초등학교내역0814_화성태안설계내역_화성태안도급내역(최종검토) (version 1)" xfId="17226"/>
    <cellStyle name="1_tree_구로리총괄내역_화성태안도급내역(최종검토)" xfId="17227"/>
    <cellStyle name="1_tree_구로리총괄내역_화성태안도급내역(최종검토)_Book3" xfId="17228"/>
    <cellStyle name="1_tree_구로리총괄내역_화성태안도급내역(최종검토)_화성태안도급내역(최종검토)" xfId="17229"/>
    <cellStyle name="1_tree_구로리총괄내역_화성태안도급내역(최종검토)_화성태안도급내역(최종검토) (version 1)" xfId="17230"/>
    <cellStyle name="1_tree_구로리총괄내역_화성태안설계내역" xfId="17231"/>
    <cellStyle name="1_tree_구로리총괄내역_화성태안설계내역_Book3" xfId="17232"/>
    <cellStyle name="1_tree_구로리총괄내역_화성태안설계내역_화성태안도급내역(최종검토)" xfId="17233"/>
    <cellStyle name="1_tree_구로리총괄내역_화성태안설계내역_화성태안도급내역(최종검토) (version 1)" xfId="17234"/>
    <cellStyle name="1_tree_남한산성내역서1227" xfId="17235"/>
    <cellStyle name="1_tree_노원구가로수-폐기물예산서" xfId="17236"/>
    <cellStyle name="1_tree_노원구가로수-폐기물예산서_북아현-폐기물예산서" xfId="17237"/>
    <cellStyle name="1_tree_마운딩수량" xfId="17238"/>
    <cellStyle name="1_tree_마운딩수량_갑지0601" xfId="17239"/>
    <cellStyle name="1_tree_마운딩수량_갑지0601_살라리지구토지구획정리토목공사" xfId="17240"/>
    <cellStyle name="1_tree_마운딩수량_갑지0601_살라리지구토지구획정리토목공사_- 청라도 원하도대비표(철골)" xfId="17241"/>
    <cellStyle name="1_tree_마운딩수량_갑지0601_총괄내역서" xfId="17242"/>
    <cellStyle name="1_tree_마운딩수량_갑지0601_총괄내역서_살라리지구토지구획정리토목공사" xfId="17243"/>
    <cellStyle name="1_tree_마운딩수량_갑지0601_총괄내역서_살라리지구토지구획정리토목공사_- 청라도 원하도대비표(철골)" xfId="17244"/>
    <cellStyle name="1_tree_마운딩수량_갑지0601_총괄내역서_총괄내역서-건축" xfId="17245"/>
    <cellStyle name="1_tree_마운딩수량_갑지0601_총괄내역서_총괄내역서-건축_살라리지구토지구획정리토목공사" xfId="17246"/>
    <cellStyle name="1_tree_마운딩수량_갑지0601_총괄내역서_총괄내역서-건축_살라리지구토지구획정리토목공사_- 청라도 원하도대비표(철골)" xfId="17247"/>
    <cellStyle name="1_tree_마운딩수량_갑지0601_총괄내역서_총괄내역서-건축_총괄내역서-토목" xfId="17248"/>
    <cellStyle name="1_tree_마운딩수량_갑지0601_총괄내역서_총괄내역서-건축_총괄내역서-토목_살라리지구토지구획정리토목공사" xfId="17249"/>
    <cellStyle name="1_tree_마운딩수량_갑지0601_총괄내역서_총괄내역서-건축_총괄내역서-토목_살라리지구토지구획정리토목공사_- 청라도 원하도대비표(철골)" xfId="17250"/>
    <cellStyle name="1_tree_마운딩수량_갑지0601_총괄내역서_총괄내역서-건축_총괄내역서-토목1" xfId="17251"/>
    <cellStyle name="1_tree_마운딩수량_갑지0601_총괄내역서_총괄내역서-건축_총괄내역서-토목1_살라리지구토지구획정리토목공사" xfId="17252"/>
    <cellStyle name="1_tree_마운딩수량_갑지0601_총괄내역서_총괄내역서-건축_총괄내역서-토목1_살라리지구토지구획정리토목공사_- 청라도 원하도대비표(철골)" xfId="17253"/>
    <cellStyle name="1_tree_마운딩수량_갑지0601_총괄내역서_총괄내역서-토목" xfId="17254"/>
    <cellStyle name="1_tree_마운딩수량_갑지0601_총괄내역서_총괄내역서-토목_살라리지구토지구획정리토목공사" xfId="17255"/>
    <cellStyle name="1_tree_마운딩수량_갑지0601_총괄내역서_총괄내역서-토목_살라리지구토지구획정리토목공사_- 청라도 원하도대비표(철골)" xfId="17256"/>
    <cellStyle name="1_tree_마운딩수량_갑지0601_총괄내역서_총괄내역서-토목_총괄내역서-토목" xfId="17257"/>
    <cellStyle name="1_tree_마운딩수량_갑지0601_총괄내역서_총괄내역서-토목_총괄내역서-토목_살라리지구토지구획정리토목공사" xfId="17258"/>
    <cellStyle name="1_tree_마운딩수량_갑지0601_총괄내역서_총괄내역서-토목_총괄내역서-토목_살라리지구토지구획정리토목공사_- 청라도 원하도대비표(철골)" xfId="17259"/>
    <cellStyle name="1_tree_마운딩수량_갑지0601_총괄내역서_총괄내역서-토목_총괄내역서-토목1" xfId="17260"/>
    <cellStyle name="1_tree_마운딩수량_갑지0601_총괄내역서_총괄내역서-토목_총괄내역서-토목1_살라리지구토지구획정리토목공사" xfId="17261"/>
    <cellStyle name="1_tree_마운딩수량_갑지0601_총괄내역서_총괄내역서-토목_총괄내역서-토목1_살라리지구토지구획정리토목공사_- 청라도 원하도대비표(철골)" xfId="17262"/>
    <cellStyle name="1_tree_마운딩수량_갑지0601_총괄내역서-토목" xfId="17263"/>
    <cellStyle name="1_tree_마운딩수량_갑지0601_총괄내역서-토목_살라리지구토지구획정리토목공사" xfId="17264"/>
    <cellStyle name="1_tree_마운딩수량_갑지0601_총괄내역서-토목_살라리지구토지구획정리토목공사_- 청라도 원하도대비표(철골)" xfId="17265"/>
    <cellStyle name="1_tree_마운딩수량_갑지0601_총괄내역서-토목1" xfId="17266"/>
    <cellStyle name="1_tree_마운딩수량_갑지0601_총괄내역서-토목1_살라리지구토지구획정리토목공사" xfId="17267"/>
    <cellStyle name="1_tree_마운딩수량_갑지0601_총괄내역서-토목1_살라리지구토지구획정리토목공사_- 청라도 원하도대비표(철골)" xfId="17268"/>
    <cellStyle name="1_tree_마운딩수량_살라리지구토지구획정리토목공사" xfId="17269"/>
    <cellStyle name="1_tree_마운딩수량_살라리지구토지구획정리토목공사_- 청라도 원하도대비표(철골)" xfId="17270"/>
    <cellStyle name="1_tree_마운딩수량_총괄내역서-건축" xfId="17271"/>
    <cellStyle name="1_tree_마운딩수량_총괄내역서-건축_살라리지구토지구획정리토목공사" xfId="17272"/>
    <cellStyle name="1_tree_마운딩수량_총괄내역서-건축_살라리지구토지구획정리토목공사_- 청라도 원하도대비표(철골)" xfId="17273"/>
    <cellStyle name="1_tree_마운딩수량_총괄내역서-건축_총괄내역서-토목" xfId="17274"/>
    <cellStyle name="1_tree_마운딩수량_총괄내역서-건축_총괄내역서-토목_살라리지구토지구획정리토목공사" xfId="17275"/>
    <cellStyle name="1_tree_마운딩수량_총괄내역서-건축_총괄내역서-토목_살라리지구토지구획정리토목공사_- 청라도 원하도대비표(철골)" xfId="17276"/>
    <cellStyle name="1_tree_마운딩수량_총괄내역서-건축_총괄내역서-토목1" xfId="17277"/>
    <cellStyle name="1_tree_마운딩수량_총괄내역서-건축_총괄내역서-토목1_살라리지구토지구획정리토목공사" xfId="17278"/>
    <cellStyle name="1_tree_마운딩수량_총괄내역서-건축_총괄내역서-토목1_살라리지구토지구획정리토목공사_- 청라도 원하도대비표(철골)" xfId="17279"/>
    <cellStyle name="1_tree_마운딩수량_총괄내역서-토목" xfId="17280"/>
    <cellStyle name="1_tree_마운딩수량_총괄내역서-토목_살라리지구토지구획정리토목공사" xfId="17281"/>
    <cellStyle name="1_tree_마운딩수량_총괄내역서-토목_살라리지구토지구획정리토목공사_- 청라도 원하도대비표(철골)" xfId="17282"/>
    <cellStyle name="1_tree_마운딩수량_총괄내역서-토목_총괄내역서-토목" xfId="17283"/>
    <cellStyle name="1_tree_마운딩수량_총괄내역서-토목_총괄내역서-토목_살라리지구토지구획정리토목공사" xfId="17284"/>
    <cellStyle name="1_tree_마운딩수량_총괄내역서-토목_총괄내역서-토목_살라리지구토지구획정리토목공사_- 청라도 원하도대비표(철골)" xfId="17285"/>
    <cellStyle name="1_tree_마운딩수량_총괄내역서-토목_총괄내역서-토목1" xfId="17286"/>
    <cellStyle name="1_tree_마운딩수량_총괄내역서-토목_총괄내역서-토목1_살라리지구토지구획정리토목공사" xfId="17287"/>
    <cellStyle name="1_tree_마운딩수량_총괄내역서-토목_총괄내역서-토목1_살라리지구토지구획정리토목공사_- 청라도 원하도대비표(철골)" xfId="17288"/>
    <cellStyle name="1_tree_살라리지구토지구획정리토목공사" xfId="17289"/>
    <cellStyle name="1_tree_살라리지구토지구획정리토목공사_- 청라도 원하도대비표(철골)" xfId="17290"/>
    <cellStyle name="1_tree_설계서(11-08)" xfId="17291"/>
    <cellStyle name="1_tree_설변내역(총괄0315)" xfId="17292"/>
    <cellStyle name="1_tree_설변내역(총괄1209)" xfId="17293"/>
    <cellStyle name="1_tree_수경설비공사(처인구 문화의 거리)" xfId="17294"/>
    <cellStyle name="1_tree_수량산출" xfId="17295"/>
    <cellStyle name="1_tree_수량산출_00-예산서양식100" xfId="17296"/>
    <cellStyle name="1_tree_수량산출_00-예산서양식100_북아현-폐기물예산서" xfId="17297"/>
    <cellStyle name="1_tree_수량산출_00-폐기물예산서양식2" xfId="17298"/>
    <cellStyle name="1_tree_수량산출_00-폐기물예산서양식2_북아현-폐기물예산서" xfId="17299"/>
    <cellStyle name="1_tree_수량산출_00-표지예정공정표" xfId="17300"/>
    <cellStyle name="1_tree_수량산출_00-표지예정공정표_북아현-폐기물예산서" xfId="17301"/>
    <cellStyle name="1_tree_수량산출_구로리총괄내역" xfId="17302"/>
    <cellStyle name="1_tree_수량산출_구로리총괄내역_구로리설계예산서1029" xfId="17303"/>
    <cellStyle name="1_tree_수량산출_구로리총괄내역_구로리설계예산서1029_용마도시자연공원 총괄내역서0618" xfId="17304"/>
    <cellStyle name="1_tree_수량산출_구로리총괄내역_구로리설계예산서1029_용마도시자연공원 총괄내역서0618_화성태안도급내역(최종검토)" xfId="17305"/>
    <cellStyle name="1_tree_수량산출_구로리총괄내역_구로리설계예산서1029_용마도시자연공원 총괄내역서0618_화성태안도급내역(최종검토)_Book3" xfId="17306"/>
    <cellStyle name="1_tree_수량산출_구로리총괄내역_구로리설계예산서1029_용마도시자연공원 총괄내역서0618_화성태안도급내역(최종검토)_화성태안도급내역(최종검토)" xfId="17307"/>
    <cellStyle name="1_tree_수량산출_구로리총괄내역_구로리설계예산서1029_용마도시자연공원 총괄내역서0618_화성태안도급내역(최종검토)_화성태안도급내역(최종검토) (version 1)" xfId="17308"/>
    <cellStyle name="1_tree_수량산출_구로리총괄내역_구로리설계예산서1029_용마도시자연공원 총괄내역서0618_화성태안설계내역" xfId="17309"/>
    <cellStyle name="1_tree_수량산출_구로리총괄내역_구로리설계예산서1029_용마도시자연공원 총괄내역서0618_화성태안설계내역_Book3" xfId="17310"/>
    <cellStyle name="1_tree_수량산출_구로리총괄내역_구로리설계예산서1029_용마도시자연공원 총괄내역서0618_화성태안설계내역_화성태안도급내역(최종검토)" xfId="17311"/>
    <cellStyle name="1_tree_수량산출_구로리총괄내역_구로리설계예산서1029_용마도시자연공원 총괄내역서0618_화성태안설계내역_화성태안도급내역(최종검토) (version 1)" xfId="17312"/>
    <cellStyle name="1_tree_수량산출_구로리총괄내역_구로리설계예산서1029_화성태안도급내역(최종검토)" xfId="17313"/>
    <cellStyle name="1_tree_수량산출_구로리총괄내역_구로리설계예산서1029_화성태안도급내역(최종검토)_Book3" xfId="17314"/>
    <cellStyle name="1_tree_수량산출_구로리총괄내역_구로리설계예산서1029_화성태안도급내역(최종검토)_화성태안도급내역(최종검토)" xfId="17315"/>
    <cellStyle name="1_tree_수량산출_구로리총괄내역_구로리설계예산서1029_화성태안도급내역(최종검토)_화성태안도급내역(최종검토) (version 1)" xfId="17316"/>
    <cellStyle name="1_tree_수량산출_구로리총괄내역_구로리설계예산서1029_화성태안설계내역" xfId="17317"/>
    <cellStyle name="1_tree_수량산출_구로리총괄내역_구로리설계예산서1029_화성태안설계내역_Book3" xfId="17318"/>
    <cellStyle name="1_tree_수량산출_구로리총괄내역_구로리설계예산서1029_화성태안설계내역_화성태안도급내역(최종검토)" xfId="17319"/>
    <cellStyle name="1_tree_수량산출_구로리총괄내역_구로리설계예산서1029_화성태안설계내역_화성태안도급내역(최종검토) (version 1)" xfId="17320"/>
    <cellStyle name="1_tree_수량산출_구로리총괄내역_구로리설계예산서1118준공" xfId="17321"/>
    <cellStyle name="1_tree_수량산출_구로리총괄내역_구로리설계예산서1118준공_용마도시자연공원 총괄내역서0618" xfId="17322"/>
    <cellStyle name="1_tree_수량산출_구로리총괄내역_구로리설계예산서1118준공_용마도시자연공원 총괄내역서0618_화성태안도급내역(최종검토)" xfId="17323"/>
    <cellStyle name="1_tree_수량산출_구로리총괄내역_구로리설계예산서1118준공_용마도시자연공원 총괄내역서0618_화성태안도급내역(최종검토)_Book3" xfId="17324"/>
    <cellStyle name="1_tree_수량산출_구로리총괄내역_구로리설계예산서1118준공_용마도시자연공원 총괄내역서0618_화성태안도급내역(최종검토)_화성태안도급내역(최종검토)" xfId="17325"/>
    <cellStyle name="1_tree_수량산출_구로리총괄내역_구로리설계예산서1118준공_용마도시자연공원 총괄내역서0618_화성태안도급내역(최종검토)_화성태안도급내역(최종검토) (version 1)" xfId="17326"/>
    <cellStyle name="1_tree_수량산출_구로리총괄내역_구로리설계예산서1118준공_용마도시자연공원 총괄내역서0618_화성태안설계내역" xfId="17327"/>
    <cellStyle name="1_tree_수량산출_구로리총괄내역_구로리설계예산서1118준공_용마도시자연공원 총괄내역서0618_화성태안설계내역_Book3" xfId="17328"/>
    <cellStyle name="1_tree_수량산출_구로리총괄내역_구로리설계예산서1118준공_용마도시자연공원 총괄내역서0618_화성태안설계내역_화성태안도급내역(최종검토)" xfId="17329"/>
    <cellStyle name="1_tree_수량산출_구로리총괄내역_구로리설계예산서1118준공_용마도시자연공원 총괄내역서0618_화성태안설계내역_화성태안도급내역(최종검토) (version 1)" xfId="17330"/>
    <cellStyle name="1_tree_수량산출_구로리총괄내역_구로리설계예산서1118준공_화성태안도급내역(최종검토)" xfId="17331"/>
    <cellStyle name="1_tree_수량산출_구로리총괄내역_구로리설계예산서1118준공_화성태안도급내역(최종검토)_Book3" xfId="17332"/>
    <cellStyle name="1_tree_수량산출_구로리총괄내역_구로리설계예산서1118준공_화성태안도급내역(최종검토)_화성태안도급내역(최종검토)" xfId="17333"/>
    <cellStyle name="1_tree_수량산출_구로리총괄내역_구로리설계예산서1118준공_화성태안도급내역(최종검토)_화성태안도급내역(최종검토) (version 1)" xfId="17334"/>
    <cellStyle name="1_tree_수량산출_구로리총괄내역_구로리설계예산서1118준공_화성태안설계내역" xfId="17335"/>
    <cellStyle name="1_tree_수량산출_구로리총괄내역_구로리설계예산서1118준공_화성태안설계내역_Book3" xfId="17336"/>
    <cellStyle name="1_tree_수량산출_구로리총괄내역_구로리설계예산서1118준공_화성태안설계내역_화성태안도급내역(최종검토)" xfId="17337"/>
    <cellStyle name="1_tree_수량산출_구로리총괄내역_구로리설계예산서1118준공_화성태안설계내역_화성태안도급내역(최종검토) (version 1)" xfId="17338"/>
    <cellStyle name="1_tree_수량산출_구로리총괄내역_구로리설계예산서조경" xfId="17339"/>
    <cellStyle name="1_tree_수량산출_구로리총괄내역_구로리설계예산서조경_용마도시자연공원 총괄내역서0618" xfId="17340"/>
    <cellStyle name="1_tree_수량산출_구로리총괄내역_구로리설계예산서조경_용마도시자연공원 총괄내역서0618_화성태안도급내역(최종검토)" xfId="17341"/>
    <cellStyle name="1_tree_수량산출_구로리총괄내역_구로리설계예산서조경_용마도시자연공원 총괄내역서0618_화성태안도급내역(최종검토)_Book3" xfId="17342"/>
    <cellStyle name="1_tree_수량산출_구로리총괄내역_구로리설계예산서조경_용마도시자연공원 총괄내역서0618_화성태안도급내역(최종검토)_화성태안도급내역(최종검토)" xfId="17343"/>
    <cellStyle name="1_tree_수량산출_구로리총괄내역_구로리설계예산서조경_용마도시자연공원 총괄내역서0618_화성태안도급내역(최종검토)_화성태안도급내역(최종검토) (version 1)" xfId="17344"/>
    <cellStyle name="1_tree_수량산출_구로리총괄내역_구로리설계예산서조경_용마도시자연공원 총괄내역서0618_화성태안설계내역" xfId="17345"/>
    <cellStyle name="1_tree_수량산출_구로리총괄내역_구로리설계예산서조경_용마도시자연공원 총괄내역서0618_화성태안설계내역_Book3" xfId="17346"/>
    <cellStyle name="1_tree_수량산출_구로리총괄내역_구로리설계예산서조경_용마도시자연공원 총괄내역서0618_화성태안설계내역_화성태안도급내역(최종검토)" xfId="17347"/>
    <cellStyle name="1_tree_수량산출_구로리총괄내역_구로리설계예산서조경_용마도시자연공원 총괄내역서0618_화성태안설계내역_화성태안도급내역(최종검토) (version 1)" xfId="17348"/>
    <cellStyle name="1_tree_수량산출_구로리총괄내역_구로리설계예산서조경_화성태안도급내역(최종검토)" xfId="17349"/>
    <cellStyle name="1_tree_수량산출_구로리총괄내역_구로리설계예산서조경_화성태안도급내역(최종검토)_Book3" xfId="17350"/>
    <cellStyle name="1_tree_수량산출_구로리총괄내역_구로리설계예산서조경_화성태안도급내역(최종검토)_화성태안도급내역(최종검토)" xfId="17351"/>
    <cellStyle name="1_tree_수량산출_구로리총괄내역_구로리설계예산서조경_화성태안도급내역(최종검토)_화성태안도급내역(최종검토) (version 1)" xfId="17352"/>
    <cellStyle name="1_tree_수량산출_구로리총괄내역_구로리설계예산서조경_화성태안설계내역" xfId="17353"/>
    <cellStyle name="1_tree_수량산출_구로리총괄내역_구로리설계예산서조경_화성태안설계내역_Book3" xfId="17354"/>
    <cellStyle name="1_tree_수량산출_구로리총괄내역_구로리설계예산서조경_화성태안설계내역_화성태안도급내역(최종검토)" xfId="17355"/>
    <cellStyle name="1_tree_수량산출_구로리총괄내역_구로리설계예산서조경_화성태안설계내역_화성태안도급내역(최종검토) (version 1)" xfId="17356"/>
    <cellStyle name="1_tree_수량산출_구로리총괄내역_구로리어린이공원예산서(조경)1125" xfId="17357"/>
    <cellStyle name="1_tree_수량산출_구로리총괄내역_구로리어린이공원예산서(조경)1125_용마도시자연공원 총괄내역서0618" xfId="17358"/>
    <cellStyle name="1_tree_수량산출_구로리총괄내역_구로리어린이공원예산서(조경)1125_용마도시자연공원 총괄내역서0618_화성태안도급내역(최종검토)" xfId="17359"/>
    <cellStyle name="1_tree_수량산출_구로리총괄내역_구로리어린이공원예산서(조경)1125_용마도시자연공원 총괄내역서0618_화성태안도급내역(최종검토)_Book3" xfId="17360"/>
    <cellStyle name="1_tree_수량산출_구로리총괄내역_구로리어린이공원예산서(조경)1125_용마도시자연공원 총괄내역서0618_화성태안도급내역(최종검토)_화성태안도급내역(최종검토)" xfId="17361"/>
    <cellStyle name="1_tree_수량산출_구로리총괄내역_구로리어린이공원예산서(조경)1125_용마도시자연공원 총괄내역서0618_화성태안도급내역(최종검토)_화성태안도급내역(최종검토) (version 1)" xfId="17362"/>
    <cellStyle name="1_tree_수량산출_구로리총괄내역_구로리어린이공원예산서(조경)1125_용마도시자연공원 총괄내역서0618_화성태안설계내역" xfId="17363"/>
    <cellStyle name="1_tree_수량산출_구로리총괄내역_구로리어린이공원예산서(조경)1125_용마도시자연공원 총괄내역서0618_화성태안설계내역_Book3" xfId="17364"/>
    <cellStyle name="1_tree_수량산출_구로리총괄내역_구로리어린이공원예산서(조경)1125_용마도시자연공원 총괄내역서0618_화성태안설계내역_화성태안도급내역(최종검토)" xfId="17365"/>
    <cellStyle name="1_tree_수량산출_구로리총괄내역_구로리어린이공원예산서(조경)1125_용마도시자연공원 총괄내역서0618_화성태안설계내역_화성태안도급내역(최종검토) (version 1)" xfId="17366"/>
    <cellStyle name="1_tree_수량산출_구로리총괄내역_구로리어린이공원예산서(조경)1125_화성태안도급내역(최종검토)" xfId="17367"/>
    <cellStyle name="1_tree_수량산출_구로리총괄내역_구로리어린이공원예산서(조경)1125_화성태안도급내역(최종검토)_Book3" xfId="17368"/>
    <cellStyle name="1_tree_수량산출_구로리총괄내역_구로리어린이공원예산서(조경)1125_화성태안도급내역(최종검토)_화성태안도급내역(최종검토)" xfId="17369"/>
    <cellStyle name="1_tree_수량산출_구로리총괄내역_구로리어린이공원예산서(조경)1125_화성태안도급내역(최종검토)_화성태안도급내역(최종검토) (version 1)" xfId="17370"/>
    <cellStyle name="1_tree_수량산출_구로리총괄내역_구로리어린이공원예산서(조경)1125_화성태안설계내역" xfId="17371"/>
    <cellStyle name="1_tree_수량산출_구로리총괄내역_구로리어린이공원예산서(조경)1125_화성태안설계내역_Book3" xfId="17372"/>
    <cellStyle name="1_tree_수량산출_구로리총괄내역_구로리어린이공원예산서(조경)1125_화성태안설계내역_화성태안도급내역(최종검토)" xfId="17373"/>
    <cellStyle name="1_tree_수량산출_구로리총괄내역_구로리어린이공원예산서(조경)1125_화성태안설계내역_화성태안도급내역(최종검토) (version 1)" xfId="17374"/>
    <cellStyle name="1_tree_수량산출_구로리총괄내역_내역서" xfId="17375"/>
    <cellStyle name="1_tree_수량산출_구로리총괄내역_내역서_용마도시자연공원 총괄내역서0618" xfId="17376"/>
    <cellStyle name="1_tree_수량산출_구로리총괄내역_내역서_용마도시자연공원 총괄내역서0618_화성태안도급내역(최종검토)" xfId="17377"/>
    <cellStyle name="1_tree_수량산출_구로리총괄내역_내역서_용마도시자연공원 총괄내역서0618_화성태안도급내역(최종검토)_Book3" xfId="17378"/>
    <cellStyle name="1_tree_수량산출_구로리총괄내역_내역서_용마도시자연공원 총괄내역서0618_화성태안도급내역(최종검토)_화성태안도급내역(최종검토)" xfId="17379"/>
    <cellStyle name="1_tree_수량산출_구로리총괄내역_내역서_용마도시자연공원 총괄내역서0618_화성태안도급내역(최종검토)_화성태안도급내역(최종검토) (version 1)" xfId="17380"/>
    <cellStyle name="1_tree_수량산출_구로리총괄내역_내역서_용마도시자연공원 총괄내역서0618_화성태안설계내역" xfId="17381"/>
    <cellStyle name="1_tree_수량산출_구로리총괄내역_내역서_용마도시자연공원 총괄내역서0618_화성태안설계내역_Book3" xfId="17382"/>
    <cellStyle name="1_tree_수량산출_구로리총괄내역_내역서_용마도시자연공원 총괄내역서0618_화성태안설계내역_화성태안도급내역(최종검토)" xfId="17383"/>
    <cellStyle name="1_tree_수량산출_구로리총괄내역_내역서_용마도시자연공원 총괄내역서0618_화성태안설계내역_화성태안도급내역(최종검토) (version 1)" xfId="17384"/>
    <cellStyle name="1_tree_수량산출_구로리총괄내역_내역서_화성태안도급내역(최종검토)" xfId="17385"/>
    <cellStyle name="1_tree_수량산출_구로리총괄내역_내역서_화성태안도급내역(최종검토)_Book3" xfId="17386"/>
    <cellStyle name="1_tree_수량산출_구로리총괄내역_내역서_화성태안도급내역(최종검토)_화성태안도급내역(최종검토)" xfId="17387"/>
    <cellStyle name="1_tree_수량산출_구로리총괄내역_내역서_화성태안도급내역(최종검토)_화성태안도급내역(최종검토) (version 1)" xfId="17388"/>
    <cellStyle name="1_tree_수량산출_구로리총괄내역_내역서_화성태안설계내역" xfId="17389"/>
    <cellStyle name="1_tree_수량산출_구로리총괄내역_내역서_화성태안설계내역_Book3" xfId="17390"/>
    <cellStyle name="1_tree_수량산출_구로리총괄내역_내역서_화성태안설계내역_화성태안도급내역(최종검토)" xfId="17391"/>
    <cellStyle name="1_tree_수량산출_구로리총괄내역_내역서_화성태안설계내역_화성태안도급내역(최종검토) (version 1)" xfId="17392"/>
    <cellStyle name="1_tree_수량산출_구로리총괄내역_노임단가표" xfId="17393"/>
    <cellStyle name="1_tree_수량산출_구로리총괄내역_노임단가표_용마도시자연공원 총괄내역서0618" xfId="17394"/>
    <cellStyle name="1_tree_수량산출_구로리총괄내역_노임단가표_용마도시자연공원 총괄내역서0618_화성태안도급내역(최종검토)" xfId="17395"/>
    <cellStyle name="1_tree_수량산출_구로리총괄내역_노임단가표_용마도시자연공원 총괄내역서0618_화성태안도급내역(최종검토)_Book3" xfId="17396"/>
    <cellStyle name="1_tree_수량산출_구로리총괄내역_노임단가표_용마도시자연공원 총괄내역서0618_화성태안도급내역(최종검토)_화성태안도급내역(최종검토)" xfId="17397"/>
    <cellStyle name="1_tree_수량산출_구로리총괄내역_노임단가표_용마도시자연공원 총괄내역서0618_화성태안도급내역(최종검토)_화성태안도급내역(최종검토) (version 1)" xfId="17398"/>
    <cellStyle name="1_tree_수량산출_구로리총괄내역_노임단가표_용마도시자연공원 총괄내역서0618_화성태안설계내역" xfId="17399"/>
    <cellStyle name="1_tree_수량산출_구로리총괄내역_노임단가표_용마도시자연공원 총괄내역서0618_화성태안설계내역_Book3" xfId="17400"/>
    <cellStyle name="1_tree_수량산출_구로리총괄내역_노임단가표_용마도시자연공원 총괄내역서0618_화성태안설계내역_화성태안도급내역(최종검토)" xfId="17401"/>
    <cellStyle name="1_tree_수량산출_구로리총괄내역_노임단가표_용마도시자연공원 총괄내역서0618_화성태안설계내역_화성태안도급내역(최종검토) (version 1)" xfId="17402"/>
    <cellStyle name="1_tree_수량산출_구로리총괄내역_노임단가표_화성태안도급내역(최종검토)" xfId="17403"/>
    <cellStyle name="1_tree_수량산출_구로리총괄내역_노임단가표_화성태안도급내역(최종검토)_Book3" xfId="17404"/>
    <cellStyle name="1_tree_수량산출_구로리총괄내역_노임단가표_화성태안도급내역(최종검토)_화성태안도급내역(최종검토)" xfId="17405"/>
    <cellStyle name="1_tree_수량산출_구로리총괄내역_노임단가표_화성태안도급내역(최종검토)_화성태안도급내역(최종검토) (version 1)" xfId="17406"/>
    <cellStyle name="1_tree_수량산출_구로리총괄내역_노임단가표_화성태안설계내역" xfId="17407"/>
    <cellStyle name="1_tree_수량산출_구로리총괄내역_노임단가표_화성태안설계내역_Book3" xfId="17408"/>
    <cellStyle name="1_tree_수량산출_구로리총괄내역_노임단가표_화성태안설계내역_화성태안도급내역(최종검토)" xfId="17409"/>
    <cellStyle name="1_tree_수량산출_구로리총괄내역_노임단가표_화성태안설계내역_화성태안도급내역(최종검토) (version 1)" xfId="17410"/>
    <cellStyle name="1_tree_수량산출_구로리총괄내역_수도권매립지" xfId="17411"/>
    <cellStyle name="1_tree_수량산출_구로리총괄내역_수도권매립지_용마도시자연공원 총괄내역서0618" xfId="17412"/>
    <cellStyle name="1_tree_수량산출_구로리총괄내역_수도권매립지_용마도시자연공원 총괄내역서0618_화성태안도급내역(최종검토)" xfId="17413"/>
    <cellStyle name="1_tree_수량산출_구로리총괄내역_수도권매립지_용마도시자연공원 총괄내역서0618_화성태안도급내역(최종검토)_Book3" xfId="17414"/>
    <cellStyle name="1_tree_수량산출_구로리총괄내역_수도권매립지_용마도시자연공원 총괄내역서0618_화성태안도급내역(최종검토)_화성태안도급내역(최종검토)" xfId="17415"/>
    <cellStyle name="1_tree_수량산출_구로리총괄내역_수도권매립지_용마도시자연공원 총괄내역서0618_화성태안도급내역(최종검토)_화성태안도급내역(최종검토) (version 1)" xfId="17416"/>
    <cellStyle name="1_tree_수량산출_구로리총괄내역_수도권매립지_용마도시자연공원 총괄내역서0618_화성태안설계내역" xfId="17417"/>
    <cellStyle name="1_tree_수량산출_구로리총괄내역_수도권매립지_용마도시자연공원 총괄내역서0618_화성태안설계내역_Book3" xfId="17418"/>
    <cellStyle name="1_tree_수량산출_구로리총괄내역_수도권매립지_용마도시자연공원 총괄내역서0618_화성태안설계내역_화성태안도급내역(최종검토)" xfId="17419"/>
    <cellStyle name="1_tree_수량산출_구로리총괄내역_수도권매립지_용마도시자연공원 총괄내역서0618_화성태안설계내역_화성태안도급내역(최종검토) (version 1)" xfId="17420"/>
    <cellStyle name="1_tree_수량산출_구로리총괄내역_수도권매립지_화성태안도급내역(최종검토)" xfId="17421"/>
    <cellStyle name="1_tree_수량산출_구로리총괄내역_수도권매립지_화성태안도급내역(최종검토)_Book3" xfId="17422"/>
    <cellStyle name="1_tree_수량산출_구로리총괄내역_수도권매립지_화성태안도급내역(최종검토)_화성태안도급내역(최종검토)" xfId="17423"/>
    <cellStyle name="1_tree_수량산출_구로리총괄내역_수도권매립지_화성태안도급내역(최종검토)_화성태안도급내역(최종검토) (version 1)" xfId="17424"/>
    <cellStyle name="1_tree_수량산출_구로리총괄내역_수도권매립지_화성태안설계내역" xfId="17425"/>
    <cellStyle name="1_tree_수량산출_구로리총괄내역_수도권매립지_화성태안설계내역_Book3" xfId="17426"/>
    <cellStyle name="1_tree_수량산출_구로리총괄내역_수도권매립지_화성태안설계내역_화성태안도급내역(최종검토)" xfId="17427"/>
    <cellStyle name="1_tree_수량산출_구로리총괄내역_수도권매립지_화성태안설계내역_화성태안도급내역(최종검토) (version 1)" xfId="17428"/>
    <cellStyle name="1_tree_수량산출_구로리총괄내역_수도권매립지1004(발주용)" xfId="17429"/>
    <cellStyle name="1_tree_수량산출_구로리총괄내역_수도권매립지1004(발주용)_용마도시자연공원 총괄내역서0618" xfId="17430"/>
    <cellStyle name="1_tree_수량산출_구로리총괄내역_수도권매립지1004(발주용)_용마도시자연공원 총괄내역서0618_화성태안도급내역(최종검토)" xfId="17431"/>
    <cellStyle name="1_tree_수량산출_구로리총괄내역_수도권매립지1004(발주용)_용마도시자연공원 총괄내역서0618_화성태안도급내역(최종검토)_Book3" xfId="17432"/>
    <cellStyle name="1_tree_수량산출_구로리총괄내역_수도권매립지1004(발주용)_용마도시자연공원 총괄내역서0618_화성태안도급내역(최종검토)_화성태안도급내역(최종검토)" xfId="17433"/>
    <cellStyle name="1_tree_수량산출_구로리총괄내역_수도권매립지1004(발주용)_용마도시자연공원 총괄내역서0618_화성태안도급내역(최종검토)_화성태안도급내역(최종검토) (version 1)" xfId="17434"/>
    <cellStyle name="1_tree_수량산출_구로리총괄내역_수도권매립지1004(발주용)_용마도시자연공원 총괄내역서0618_화성태안설계내역" xfId="17435"/>
    <cellStyle name="1_tree_수량산출_구로리총괄내역_수도권매립지1004(발주용)_용마도시자연공원 총괄내역서0618_화성태안설계내역_Book3" xfId="17436"/>
    <cellStyle name="1_tree_수량산출_구로리총괄내역_수도권매립지1004(발주용)_용마도시자연공원 총괄내역서0618_화성태안설계내역_화성태안도급내역(최종검토)" xfId="17437"/>
    <cellStyle name="1_tree_수량산출_구로리총괄내역_수도권매립지1004(발주용)_용마도시자연공원 총괄내역서0618_화성태안설계내역_화성태안도급내역(최종검토) (version 1)" xfId="17438"/>
    <cellStyle name="1_tree_수량산출_구로리총괄내역_수도권매립지1004(발주용)_화성태안도급내역(최종검토)" xfId="17439"/>
    <cellStyle name="1_tree_수량산출_구로리총괄내역_수도권매립지1004(발주용)_화성태안도급내역(최종검토)_Book3" xfId="17440"/>
    <cellStyle name="1_tree_수량산출_구로리총괄내역_수도권매립지1004(발주용)_화성태안도급내역(최종검토)_화성태안도급내역(최종검토)" xfId="17441"/>
    <cellStyle name="1_tree_수량산출_구로리총괄내역_수도권매립지1004(발주용)_화성태안도급내역(최종검토)_화성태안도급내역(최종검토) (version 1)" xfId="17442"/>
    <cellStyle name="1_tree_수량산출_구로리총괄내역_수도권매립지1004(발주용)_화성태안설계내역" xfId="17443"/>
    <cellStyle name="1_tree_수량산출_구로리총괄내역_수도권매립지1004(발주용)_화성태안설계내역_Book3" xfId="17444"/>
    <cellStyle name="1_tree_수량산출_구로리총괄내역_수도권매립지1004(발주용)_화성태안설계내역_화성태안도급내역(최종검토)" xfId="17445"/>
    <cellStyle name="1_tree_수량산출_구로리총괄내역_수도권매립지1004(발주용)_화성태안설계내역_화성태안도급내역(최종검토) (version 1)" xfId="17446"/>
    <cellStyle name="1_tree_수량산출_구로리총괄내역_용마도시자연공원 총괄내역서0618" xfId="17447"/>
    <cellStyle name="1_tree_수량산출_구로리총괄내역_용마도시자연공원 총괄내역서0618_화성태안도급내역(최종검토)" xfId="17448"/>
    <cellStyle name="1_tree_수량산출_구로리총괄내역_용마도시자연공원 총괄내역서0618_화성태안도급내역(최종검토)_Book3" xfId="17449"/>
    <cellStyle name="1_tree_수량산출_구로리총괄내역_용마도시자연공원 총괄내역서0618_화성태안도급내역(최종검토)_화성태안도급내역(최종검토)" xfId="17450"/>
    <cellStyle name="1_tree_수량산출_구로리총괄내역_용마도시자연공원 총괄내역서0618_화성태안도급내역(최종검토)_화성태안도급내역(최종검토) (version 1)" xfId="17451"/>
    <cellStyle name="1_tree_수량산출_구로리총괄내역_용마도시자연공원 총괄내역서0618_화성태안설계내역" xfId="17452"/>
    <cellStyle name="1_tree_수량산출_구로리총괄내역_용마도시자연공원 총괄내역서0618_화성태안설계내역_Book3" xfId="17453"/>
    <cellStyle name="1_tree_수량산출_구로리총괄내역_용마도시자연공원 총괄내역서0618_화성태안설계내역_화성태안도급내역(최종검토)" xfId="17454"/>
    <cellStyle name="1_tree_수량산출_구로리총괄내역_용마도시자연공원 총괄내역서0618_화성태안설계내역_화성태안도급내역(최종검토) (version 1)" xfId="17455"/>
    <cellStyle name="1_tree_수량산출_구로리총괄내역_일신건영설계예산서(0211)" xfId="17456"/>
    <cellStyle name="1_tree_수량산출_구로리총괄내역_일신건영설계예산서(0211)_용마도시자연공원 총괄내역서0618" xfId="17457"/>
    <cellStyle name="1_tree_수량산출_구로리총괄내역_일신건영설계예산서(0211)_용마도시자연공원 총괄내역서0618_화성태안도급내역(최종검토)" xfId="17458"/>
    <cellStyle name="1_tree_수량산출_구로리총괄내역_일신건영설계예산서(0211)_용마도시자연공원 총괄내역서0618_화성태안도급내역(최종검토)_Book3" xfId="17459"/>
    <cellStyle name="1_tree_수량산출_구로리총괄내역_일신건영설계예산서(0211)_용마도시자연공원 총괄내역서0618_화성태안도급내역(최종검토)_화성태안도급내역(최종검토)" xfId="17460"/>
    <cellStyle name="1_tree_수량산출_구로리총괄내역_일신건영설계예산서(0211)_용마도시자연공원 총괄내역서0618_화성태안도급내역(최종검토)_화성태안도급내역(최종검토) (version 1)" xfId="17461"/>
    <cellStyle name="1_tree_수량산출_구로리총괄내역_일신건영설계예산서(0211)_용마도시자연공원 총괄내역서0618_화성태안설계내역" xfId="17462"/>
    <cellStyle name="1_tree_수량산출_구로리총괄내역_일신건영설계예산서(0211)_용마도시자연공원 총괄내역서0618_화성태안설계내역_Book3" xfId="17463"/>
    <cellStyle name="1_tree_수량산출_구로리총괄내역_일신건영설계예산서(0211)_용마도시자연공원 총괄내역서0618_화성태안설계내역_화성태안도급내역(최종검토)" xfId="17464"/>
    <cellStyle name="1_tree_수량산출_구로리총괄내역_일신건영설계예산서(0211)_용마도시자연공원 총괄내역서0618_화성태안설계내역_화성태안도급내역(최종검토) (version 1)" xfId="17465"/>
    <cellStyle name="1_tree_수량산출_구로리총괄내역_일신건영설계예산서(0211)_화성태안도급내역(최종검토)" xfId="17466"/>
    <cellStyle name="1_tree_수량산출_구로리총괄내역_일신건영설계예산서(0211)_화성태안도급내역(최종검토)_Book3" xfId="17467"/>
    <cellStyle name="1_tree_수량산출_구로리총괄내역_일신건영설계예산서(0211)_화성태안도급내역(최종검토)_화성태안도급내역(최종검토)" xfId="17468"/>
    <cellStyle name="1_tree_수량산출_구로리총괄내역_일신건영설계예산서(0211)_화성태안도급내역(최종검토)_화성태안도급내역(최종검토) (version 1)" xfId="17469"/>
    <cellStyle name="1_tree_수량산출_구로리총괄내역_일신건영설계예산서(0211)_화성태안설계내역" xfId="17470"/>
    <cellStyle name="1_tree_수량산출_구로리총괄내역_일신건영설계예산서(0211)_화성태안설계내역_Book3" xfId="17471"/>
    <cellStyle name="1_tree_수량산출_구로리총괄내역_일신건영설계예산서(0211)_화성태안설계내역_화성태안도급내역(최종검토)" xfId="17472"/>
    <cellStyle name="1_tree_수량산출_구로리총괄내역_일신건영설계예산서(0211)_화성태안설계내역_화성태안도급내역(최종검토) (version 1)" xfId="17473"/>
    <cellStyle name="1_tree_수량산출_구로리총괄내역_일위대가" xfId="17474"/>
    <cellStyle name="1_tree_수량산출_구로리총괄내역_일위대가_용마도시자연공원 총괄내역서0618" xfId="17475"/>
    <cellStyle name="1_tree_수량산출_구로리총괄내역_일위대가_용마도시자연공원 총괄내역서0618_화성태안도급내역(최종검토)" xfId="17476"/>
    <cellStyle name="1_tree_수량산출_구로리총괄내역_일위대가_용마도시자연공원 총괄내역서0618_화성태안도급내역(최종검토)_Book3" xfId="17477"/>
    <cellStyle name="1_tree_수량산출_구로리총괄내역_일위대가_용마도시자연공원 총괄내역서0618_화성태안도급내역(최종검토)_화성태안도급내역(최종검토)" xfId="17478"/>
    <cellStyle name="1_tree_수량산출_구로리총괄내역_일위대가_용마도시자연공원 총괄내역서0618_화성태안도급내역(최종검토)_화성태안도급내역(최종검토) (version 1)" xfId="17479"/>
    <cellStyle name="1_tree_수량산출_구로리총괄내역_일위대가_용마도시자연공원 총괄내역서0618_화성태안설계내역" xfId="17480"/>
    <cellStyle name="1_tree_수량산출_구로리총괄내역_일위대가_용마도시자연공원 총괄내역서0618_화성태안설계내역_Book3" xfId="17481"/>
    <cellStyle name="1_tree_수량산출_구로리총괄내역_일위대가_용마도시자연공원 총괄내역서0618_화성태안설계내역_화성태안도급내역(최종검토)" xfId="17482"/>
    <cellStyle name="1_tree_수량산출_구로리총괄내역_일위대가_용마도시자연공원 총괄내역서0618_화성태안설계내역_화성태안도급내역(최종검토) (version 1)" xfId="17483"/>
    <cellStyle name="1_tree_수량산출_구로리총괄내역_일위대가_화성태안도급내역(최종검토)" xfId="17484"/>
    <cellStyle name="1_tree_수량산출_구로리총괄내역_일위대가_화성태안도급내역(최종검토)_Book3" xfId="17485"/>
    <cellStyle name="1_tree_수량산출_구로리총괄내역_일위대가_화성태안도급내역(최종검토)_화성태안도급내역(최종검토)" xfId="17486"/>
    <cellStyle name="1_tree_수량산출_구로리총괄내역_일위대가_화성태안도급내역(최종검토)_화성태안도급내역(최종검토) (version 1)" xfId="17487"/>
    <cellStyle name="1_tree_수량산출_구로리총괄내역_일위대가_화성태안설계내역" xfId="17488"/>
    <cellStyle name="1_tree_수량산출_구로리총괄내역_일위대가_화성태안설계내역_Book3" xfId="17489"/>
    <cellStyle name="1_tree_수량산출_구로리총괄내역_일위대가_화성태안설계내역_화성태안도급내역(최종검토)" xfId="17490"/>
    <cellStyle name="1_tree_수량산출_구로리총괄내역_일위대가_화성태안설계내역_화성태안도급내역(최종검토) (version 1)" xfId="17491"/>
    <cellStyle name="1_tree_수량산출_구로리총괄내역_자재단가표" xfId="17492"/>
    <cellStyle name="1_tree_수량산출_구로리총괄내역_자재단가표_용마도시자연공원 총괄내역서0618" xfId="17493"/>
    <cellStyle name="1_tree_수량산출_구로리총괄내역_자재단가표_용마도시자연공원 총괄내역서0618_화성태안도급내역(최종검토)" xfId="17494"/>
    <cellStyle name="1_tree_수량산출_구로리총괄내역_자재단가표_용마도시자연공원 총괄내역서0618_화성태안도급내역(최종검토)_Book3" xfId="17495"/>
    <cellStyle name="1_tree_수량산출_구로리총괄내역_자재단가표_용마도시자연공원 총괄내역서0618_화성태안도급내역(최종검토)_화성태안도급내역(최종검토)" xfId="17496"/>
    <cellStyle name="1_tree_수량산출_구로리총괄내역_자재단가표_용마도시자연공원 총괄내역서0618_화성태안도급내역(최종검토)_화성태안도급내역(최종검토) (version 1)" xfId="17497"/>
    <cellStyle name="1_tree_수량산출_구로리총괄내역_자재단가표_용마도시자연공원 총괄내역서0618_화성태안설계내역" xfId="17498"/>
    <cellStyle name="1_tree_수량산출_구로리총괄내역_자재단가표_용마도시자연공원 총괄내역서0618_화성태안설계내역_Book3" xfId="17499"/>
    <cellStyle name="1_tree_수량산출_구로리총괄내역_자재단가표_용마도시자연공원 총괄내역서0618_화성태안설계내역_화성태안도급내역(최종검토)" xfId="17500"/>
    <cellStyle name="1_tree_수량산출_구로리총괄내역_자재단가표_용마도시자연공원 총괄내역서0618_화성태안설계내역_화성태안도급내역(최종검토) (version 1)" xfId="17501"/>
    <cellStyle name="1_tree_수량산출_구로리총괄내역_자재단가표_화성태안도급내역(최종검토)" xfId="17502"/>
    <cellStyle name="1_tree_수량산출_구로리총괄내역_자재단가표_화성태안도급내역(최종검토)_Book3" xfId="17503"/>
    <cellStyle name="1_tree_수량산출_구로리총괄내역_자재단가표_화성태안도급내역(최종검토)_화성태안도급내역(최종검토)" xfId="17504"/>
    <cellStyle name="1_tree_수량산출_구로리총괄내역_자재단가표_화성태안도급내역(최종검토)_화성태안도급내역(최종검토) (version 1)" xfId="17505"/>
    <cellStyle name="1_tree_수량산출_구로리총괄내역_자재단가표_화성태안설계내역" xfId="17506"/>
    <cellStyle name="1_tree_수량산출_구로리총괄내역_자재단가표_화성태안설계내역_Book3" xfId="17507"/>
    <cellStyle name="1_tree_수량산출_구로리총괄내역_자재단가표_화성태안설계내역_화성태안도급내역(최종검토)" xfId="17508"/>
    <cellStyle name="1_tree_수량산출_구로리총괄내역_자재단가표_화성태안설계내역_화성태안도급내역(최종검토) (version 1)" xfId="17509"/>
    <cellStyle name="1_tree_수량산출_구로리총괄내역_장안초등학교내역0814" xfId="17510"/>
    <cellStyle name="1_tree_수량산출_구로리총괄내역_장안초등학교내역0814_용마도시자연공원 총괄내역서0618" xfId="17511"/>
    <cellStyle name="1_tree_수량산출_구로리총괄내역_장안초등학교내역0814_용마도시자연공원 총괄내역서0618_화성태안도급내역(최종검토)" xfId="17512"/>
    <cellStyle name="1_tree_수량산출_구로리총괄내역_장안초등학교내역0814_용마도시자연공원 총괄내역서0618_화성태안도급내역(최종검토)_Book3" xfId="17513"/>
    <cellStyle name="1_tree_수량산출_구로리총괄내역_장안초등학교내역0814_용마도시자연공원 총괄내역서0618_화성태안도급내역(최종검토)_화성태안도급내역(최종검토)" xfId="17514"/>
    <cellStyle name="1_tree_수량산출_구로리총괄내역_장안초등학교내역0814_용마도시자연공원 총괄내역서0618_화성태안도급내역(최종검토)_화성태안도급내역(최종검토) (version 1)" xfId="17515"/>
    <cellStyle name="1_tree_수량산출_구로리총괄내역_장안초등학교내역0814_용마도시자연공원 총괄내역서0618_화성태안설계내역" xfId="17516"/>
    <cellStyle name="1_tree_수량산출_구로리총괄내역_장안초등학교내역0814_용마도시자연공원 총괄내역서0618_화성태안설계내역_Book3" xfId="17517"/>
    <cellStyle name="1_tree_수량산출_구로리총괄내역_장안초등학교내역0814_용마도시자연공원 총괄내역서0618_화성태안설계내역_화성태안도급내역(최종검토)" xfId="17518"/>
    <cellStyle name="1_tree_수량산출_구로리총괄내역_장안초등학교내역0814_용마도시자연공원 총괄내역서0618_화성태안설계내역_화성태안도급내역(최종검토) (version 1)" xfId="17519"/>
    <cellStyle name="1_tree_수량산출_구로리총괄내역_장안초등학교내역0814_화성태안도급내역(최종검토)" xfId="17520"/>
    <cellStyle name="1_tree_수량산출_구로리총괄내역_장안초등학교내역0814_화성태안도급내역(최종검토)_Book3" xfId="17521"/>
    <cellStyle name="1_tree_수량산출_구로리총괄내역_장안초등학교내역0814_화성태안도급내역(최종검토)_화성태안도급내역(최종검토)" xfId="17522"/>
    <cellStyle name="1_tree_수량산출_구로리총괄내역_장안초등학교내역0814_화성태안도급내역(최종검토)_화성태안도급내역(최종검토) (version 1)" xfId="17523"/>
    <cellStyle name="1_tree_수량산출_구로리총괄내역_장안초등학교내역0814_화성태안설계내역" xfId="17524"/>
    <cellStyle name="1_tree_수량산출_구로리총괄내역_장안초등학교내역0814_화성태안설계내역_Book3" xfId="17525"/>
    <cellStyle name="1_tree_수량산출_구로리총괄내역_장안초등학교내역0814_화성태안설계내역_화성태안도급내역(최종검토)" xfId="17526"/>
    <cellStyle name="1_tree_수량산출_구로리총괄내역_장안초등학교내역0814_화성태안설계내역_화성태안도급내역(최종검토) (version 1)" xfId="17527"/>
    <cellStyle name="1_tree_수량산출_구로리총괄내역_화성태안도급내역(최종검토)" xfId="17528"/>
    <cellStyle name="1_tree_수량산출_구로리총괄내역_화성태안도급내역(최종검토)_Book3" xfId="17529"/>
    <cellStyle name="1_tree_수량산출_구로리총괄내역_화성태안도급내역(최종검토)_화성태안도급내역(최종검토)" xfId="17530"/>
    <cellStyle name="1_tree_수량산출_구로리총괄내역_화성태안도급내역(최종검토)_화성태안도급내역(최종검토) (version 1)" xfId="17531"/>
    <cellStyle name="1_tree_수량산출_구로리총괄내역_화성태안설계내역" xfId="17532"/>
    <cellStyle name="1_tree_수량산출_구로리총괄내역_화성태안설계내역_Book3" xfId="17533"/>
    <cellStyle name="1_tree_수량산출_구로리총괄내역_화성태안설계내역_화성태안도급내역(최종검토)" xfId="17534"/>
    <cellStyle name="1_tree_수량산출_구로리총괄내역_화성태안설계내역_화성태안도급내역(최종검토) (version 1)" xfId="17535"/>
    <cellStyle name="1_tree_수량산출_남한산성내역서1227" xfId="17536"/>
    <cellStyle name="1_tree_수량산출_노원구가로수-폐기물예산서" xfId="17537"/>
    <cellStyle name="1_tree_수량산출_노원구가로수-폐기물예산서_북아현-폐기물예산서" xfId="17538"/>
    <cellStyle name="1_tree_수량산출_설계서(11-08)" xfId="17539"/>
    <cellStyle name="1_tree_수량산출_설변내역(총괄0315)" xfId="17540"/>
    <cellStyle name="1_tree_수량산출_설변내역(총괄1209)" xfId="17541"/>
    <cellStyle name="1_tree_수량산출_수경설비공사(처인구 문화의 거리)" xfId="17542"/>
    <cellStyle name="1_tree_수량산출_용마도시자연공원 총괄내역서0618" xfId="17543"/>
    <cellStyle name="1_tree_수량산출_용마도시자연공원 총괄내역서0618_화성태안도급내역(최종검토)" xfId="17544"/>
    <cellStyle name="1_tree_수량산출_용마도시자연공원 총괄내역서0618_화성태안도급내역(최종검토)_Book3" xfId="17545"/>
    <cellStyle name="1_tree_수량산출_용마도시자연공원 총괄내역서0618_화성태안도급내역(최종검토)_화성태안도급내역(최종검토)" xfId="17546"/>
    <cellStyle name="1_tree_수량산출_용마도시자연공원 총괄내역서0618_화성태안도급내역(최종검토)_화성태안도급내역(최종검토) (version 1)" xfId="17547"/>
    <cellStyle name="1_tree_수량산출_용마도시자연공원 총괄내역서0618_화성태안설계내역" xfId="17548"/>
    <cellStyle name="1_tree_수량산출_용마도시자연공원 총괄내역서0618_화성태안설계내역_Book3" xfId="17549"/>
    <cellStyle name="1_tree_수량산출_용마도시자연공원 총괄내역서0618_화성태안설계내역_화성태안도급내역(최종검토)" xfId="17550"/>
    <cellStyle name="1_tree_수량산출_용마도시자연공원 총괄내역서0618_화성태안설계내역_화성태안도급내역(최종검토) (version 1)" xfId="17551"/>
    <cellStyle name="1_tree_수량산출_장충-예산서" xfId="17552"/>
    <cellStyle name="1_tree_수량산출_장충-예산서_북아현-폐기물예산서" xfId="17553"/>
    <cellStyle name="1_tree_수량산출_장충-폐기물예산서" xfId="17554"/>
    <cellStyle name="1_tree_수량산출_장충-폐기물예산서_북아현-폐기물예산서" xfId="17555"/>
    <cellStyle name="1_tree_수량산출_장충-표지예정공정표" xfId="17556"/>
    <cellStyle name="1_tree_수량산출_장충-표지예정공정표_북아현-폐기물예산서" xfId="17557"/>
    <cellStyle name="1_tree_수량산출_총괄내역0518" xfId="17558"/>
    <cellStyle name="1_tree_수량산출_총괄내역0518_구로리설계예산서1029" xfId="17559"/>
    <cellStyle name="1_tree_수량산출_총괄내역0518_구로리설계예산서1029_용마도시자연공원 총괄내역서0618" xfId="17560"/>
    <cellStyle name="1_tree_수량산출_총괄내역0518_구로리설계예산서1029_용마도시자연공원 총괄내역서0618_화성태안도급내역(최종검토)" xfId="17561"/>
    <cellStyle name="1_tree_수량산출_총괄내역0518_구로리설계예산서1029_용마도시자연공원 총괄내역서0618_화성태안도급내역(최종검토)_Book3" xfId="17562"/>
    <cellStyle name="1_tree_수량산출_총괄내역0518_구로리설계예산서1029_용마도시자연공원 총괄내역서0618_화성태안도급내역(최종검토)_화성태안도급내역(최종검토)" xfId="17563"/>
    <cellStyle name="1_tree_수량산출_총괄내역0518_구로리설계예산서1029_용마도시자연공원 총괄내역서0618_화성태안도급내역(최종검토)_화성태안도급내역(최종검토) (version 1)" xfId="17564"/>
    <cellStyle name="1_tree_수량산출_총괄내역0518_구로리설계예산서1029_용마도시자연공원 총괄내역서0618_화성태안설계내역" xfId="17565"/>
    <cellStyle name="1_tree_수량산출_총괄내역0518_구로리설계예산서1029_용마도시자연공원 총괄내역서0618_화성태안설계내역_Book3" xfId="17566"/>
    <cellStyle name="1_tree_수량산출_총괄내역0518_구로리설계예산서1029_용마도시자연공원 총괄내역서0618_화성태안설계내역_화성태안도급내역(최종검토)" xfId="17567"/>
    <cellStyle name="1_tree_수량산출_총괄내역0518_구로리설계예산서1029_용마도시자연공원 총괄내역서0618_화성태안설계내역_화성태안도급내역(최종검토) (version 1)" xfId="17568"/>
    <cellStyle name="1_tree_수량산출_총괄내역0518_구로리설계예산서1029_화성태안도급내역(최종검토)" xfId="17569"/>
    <cellStyle name="1_tree_수량산출_총괄내역0518_구로리설계예산서1029_화성태안도급내역(최종검토)_Book3" xfId="17570"/>
    <cellStyle name="1_tree_수량산출_총괄내역0518_구로리설계예산서1029_화성태안도급내역(최종검토)_화성태안도급내역(최종검토)" xfId="17571"/>
    <cellStyle name="1_tree_수량산출_총괄내역0518_구로리설계예산서1029_화성태안도급내역(최종검토)_화성태안도급내역(최종검토) (version 1)" xfId="17572"/>
    <cellStyle name="1_tree_수량산출_총괄내역0518_구로리설계예산서1029_화성태안설계내역" xfId="17573"/>
    <cellStyle name="1_tree_수량산출_총괄내역0518_구로리설계예산서1029_화성태안설계내역_Book3" xfId="17574"/>
    <cellStyle name="1_tree_수량산출_총괄내역0518_구로리설계예산서1029_화성태안설계내역_화성태안도급내역(최종검토)" xfId="17575"/>
    <cellStyle name="1_tree_수량산출_총괄내역0518_구로리설계예산서1029_화성태안설계내역_화성태안도급내역(최종검토) (version 1)" xfId="17576"/>
    <cellStyle name="1_tree_수량산출_총괄내역0518_구로리설계예산서1118준공" xfId="17577"/>
    <cellStyle name="1_tree_수량산출_총괄내역0518_구로리설계예산서1118준공_용마도시자연공원 총괄내역서0618" xfId="17578"/>
    <cellStyle name="1_tree_수량산출_총괄내역0518_구로리설계예산서1118준공_용마도시자연공원 총괄내역서0618_화성태안도급내역(최종검토)" xfId="17579"/>
    <cellStyle name="1_tree_수량산출_총괄내역0518_구로리설계예산서1118준공_용마도시자연공원 총괄내역서0618_화성태안도급내역(최종검토)_Book3" xfId="17580"/>
    <cellStyle name="1_tree_수량산출_총괄내역0518_구로리설계예산서1118준공_용마도시자연공원 총괄내역서0618_화성태안도급내역(최종검토)_화성태안도급내역(최종검토)" xfId="17581"/>
    <cellStyle name="1_tree_수량산출_총괄내역0518_구로리설계예산서1118준공_용마도시자연공원 총괄내역서0618_화성태안도급내역(최종검토)_화성태안도급내역(최종검토) (version 1)" xfId="17582"/>
    <cellStyle name="1_tree_수량산출_총괄내역0518_구로리설계예산서1118준공_용마도시자연공원 총괄내역서0618_화성태안설계내역" xfId="17583"/>
    <cellStyle name="1_tree_수량산출_총괄내역0518_구로리설계예산서1118준공_용마도시자연공원 총괄내역서0618_화성태안설계내역_Book3" xfId="17584"/>
    <cellStyle name="1_tree_수량산출_총괄내역0518_구로리설계예산서1118준공_용마도시자연공원 총괄내역서0618_화성태안설계내역_화성태안도급내역(최종검토)" xfId="17585"/>
    <cellStyle name="1_tree_수량산출_총괄내역0518_구로리설계예산서1118준공_용마도시자연공원 총괄내역서0618_화성태안설계내역_화성태안도급내역(최종검토) (version 1)" xfId="17586"/>
    <cellStyle name="1_tree_수량산출_총괄내역0518_구로리설계예산서1118준공_화성태안도급내역(최종검토)" xfId="17587"/>
    <cellStyle name="1_tree_수량산출_총괄내역0518_구로리설계예산서1118준공_화성태안도급내역(최종검토)_Book3" xfId="17588"/>
    <cellStyle name="1_tree_수량산출_총괄내역0518_구로리설계예산서1118준공_화성태안도급내역(최종검토)_화성태안도급내역(최종검토)" xfId="17589"/>
    <cellStyle name="1_tree_수량산출_총괄내역0518_구로리설계예산서1118준공_화성태안도급내역(최종검토)_화성태안도급내역(최종검토) (version 1)" xfId="17590"/>
    <cellStyle name="1_tree_수량산출_총괄내역0518_구로리설계예산서1118준공_화성태안설계내역" xfId="17591"/>
    <cellStyle name="1_tree_수량산출_총괄내역0518_구로리설계예산서1118준공_화성태안설계내역_Book3" xfId="17592"/>
    <cellStyle name="1_tree_수량산출_총괄내역0518_구로리설계예산서1118준공_화성태안설계내역_화성태안도급내역(최종검토)" xfId="17593"/>
    <cellStyle name="1_tree_수량산출_총괄내역0518_구로리설계예산서1118준공_화성태안설계내역_화성태안도급내역(최종검토) (version 1)" xfId="17594"/>
    <cellStyle name="1_tree_수량산출_총괄내역0518_구로리설계예산서조경" xfId="17595"/>
    <cellStyle name="1_tree_수량산출_총괄내역0518_구로리설계예산서조경_용마도시자연공원 총괄내역서0618" xfId="17596"/>
    <cellStyle name="1_tree_수량산출_총괄내역0518_구로리설계예산서조경_용마도시자연공원 총괄내역서0618_화성태안도급내역(최종검토)" xfId="17597"/>
    <cellStyle name="1_tree_수량산출_총괄내역0518_구로리설계예산서조경_용마도시자연공원 총괄내역서0618_화성태안도급내역(최종검토)_Book3" xfId="17598"/>
    <cellStyle name="1_tree_수량산출_총괄내역0518_구로리설계예산서조경_용마도시자연공원 총괄내역서0618_화성태안도급내역(최종검토)_화성태안도급내역(최종검토)" xfId="17599"/>
    <cellStyle name="1_tree_수량산출_총괄내역0518_구로리설계예산서조경_용마도시자연공원 총괄내역서0618_화성태안도급내역(최종검토)_화성태안도급내역(최종검토) (version 1)" xfId="17600"/>
    <cellStyle name="1_tree_수량산출_총괄내역0518_구로리설계예산서조경_용마도시자연공원 총괄내역서0618_화성태안설계내역" xfId="17601"/>
    <cellStyle name="1_tree_수량산출_총괄내역0518_구로리설계예산서조경_용마도시자연공원 총괄내역서0618_화성태안설계내역_Book3" xfId="17602"/>
    <cellStyle name="1_tree_수량산출_총괄내역0518_구로리설계예산서조경_용마도시자연공원 총괄내역서0618_화성태안설계내역_화성태안도급내역(최종검토)" xfId="17603"/>
    <cellStyle name="1_tree_수량산출_총괄내역0518_구로리설계예산서조경_용마도시자연공원 총괄내역서0618_화성태안설계내역_화성태안도급내역(최종검토) (version 1)" xfId="17604"/>
    <cellStyle name="1_tree_수량산출_총괄내역0518_구로리설계예산서조경_화성태안도급내역(최종검토)" xfId="17605"/>
    <cellStyle name="1_tree_수량산출_총괄내역0518_구로리설계예산서조경_화성태안도급내역(최종검토)_Book3" xfId="17606"/>
    <cellStyle name="1_tree_수량산출_총괄내역0518_구로리설계예산서조경_화성태안도급내역(최종검토)_화성태안도급내역(최종검토)" xfId="17607"/>
    <cellStyle name="1_tree_수량산출_총괄내역0518_구로리설계예산서조경_화성태안도급내역(최종검토)_화성태안도급내역(최종검토) (version 1)" xfId="17608"/>
    <cellStyle name="1_tree_수량산출_총괄내역0518_구로리설계예산서조경_화성태안설계내역" xfId="17609"/>
    <cellStyle name="1_tree_수량산출_총괄내역0518_구로리설계예산서조경_화성태안설계내역_Book3" xfId="17610"/>
    <cellStyle name="1_tree_수량산출_총괄내역0518_구로리설계예산서조경_화성태안설계내역_화성태안도급내역(최종검토)" xfId="17611"/>
    <cellStyle name="1_tree_수량산출_총괄내역0518_구로리설계예산서조경_화성태안설계내역_화성태안도급내역(최종검토) (version 1)" xfId="17612"/>
    <cellStyle name="1_tree_수량산출_총괄내역0518_구로리어린이공원예산서(조경)1125" xfId="17613"/>
    <cellStyle name="1_tree_수량산출_총괄내역0518_구로리어린이공원예산서(조경)1125_용마도시자연공원 총괄내역서0618" xfId="17614"/>
    <cellStyle name="1_tree_수량산출_총괄내역0518_구로리어린이공원예산서(조경)1125_용마도시자연공원 총괄내역서0618_화성태안도급내역(최종검토)" xfId="17615"/>
    <cellStyle name="1_tree_수량산출_총괄내역0518_구로리어린이공원예산서(조경)1125_용마도시자연공원 총괄내역서0618_화성태안도급내역(최종검토)_Book3" xfId="17616"/>
    <cellStyle name="1_tree_수량산출_총괄내역0518_구로리어린이공원예산서(조경)1125_용마도시자연공원 총괄내역서0618_화성태안도급내역(최종검토)_화성태안도급내역(최종검토)" xfId="17617"/>
    <cellStyle name="1_tree_수량산출_총괄내역0518_구로리어린이공원예산서(조경)1125_용마도시자연공원 총괄내역서0618_화성태안도급내역(최종검토)_화성태안도급내역(최종검토) (version 1)" xfId="17618"/>
    <cellStyle name="1_tree_수량산출_총괄내역0518_구로리어린이공원예산서(조경)1125_용마도시자연공원 총괄내역서0618_화성태안설계내역" xfId="17619"/>
    <cellStyle name="1_tree_수량산출_총괄내역0518_구로리어린이공원예산서(조경)1125_용마도시자연공원 총괄내역서0618_화성태안설계내역_Book3" xfId="17620"/>
    <cellStyle name="1_tree_수량산출_총괄내역0518_구로리어린이공원예산서(조경)1125_용마도시자연공원 총괄내역서0618_화성태안설계내역_화성태안도급내역(최종검토)" xfId="17621"/>
    <cellStyle name="1_tree_수량산출_총괄내역0518_구로리어린이공원예산서(조경)1125_용마도시자연공원 총괄내역서0618_화성태안설계내역_화성태안도급내역(최종검토) (version 1)" xfId="17622"/>
    <cellStyle name="1_tree_수량산출_총괄내역0518_구로리어린이공원예산서(조경)1125_화성태안도급내역(최종검토)" xfId="17623"/>
    <cellStyle name="1_tree_수량산출_총괄내역0518_구로리어린이공원예산서(조경)1125_화성태안도급내역(최종검토)_Book3" xfId="17624"/>
    <cellStyle name="1_tree_수량산출_총괄내역0518_구로리어린이공원예산서(조경)1125_화성태안도급내역(최종검토)_화성태안도급내역(최종검토)" xfId="17625"/>
    <cellStyle name="1_tree_수량산출_총괄내역0518_구로리어린이공원예산서(조경)1125_화성태안도급내역(최종검토)_화성태안도급내역(최종검토) (version 1)" xfId="17626"/>
    <cellStyle name="1_tree_수량산출_총괄내역0518_구로리어린이공원예산서(조경)1125_화성태안설계내역" xfId="17627"/>
    <cellStyle name="1_tree_수량산출_총괄내역0518_구로리어린이공원예산서(조경)1125_화성태안설계내역_Book3" xfId="17628"/>
    <cellStyle name="1_tree_수량산출_총괄내역0518_구로리어린이공원예산서(조경)1125_화성태안설계내역_화성태안도급내역(최종검토)" xfId="17629"/>
    <cellStyle name="1_tree_수량산출_총괄내역0518_구로리어린이공원예산서(조경)1125_화성태안설계내역_화성태안도급내역(최종검토) (version 1)" xfId="17630"/>
    <cellStyle name="1_tree_수량산출_총괄내역0518_내역서" xfId="17631"/>
    <cellStyle name="1_tree_수량산출_총괄내역0518_내역서_용마도시자연공원 총괄내역서0618" xfId="17632"/>
    <cellStyle name="1_tree_수량산출_총괄내역0518_내역서_용마도시자연공원 총괄내역서0618_화성태안도급내역(최종검토)" xfId="17633"/>
    <cellStyle name="1_tree_수량산출_총괄내역0518_내역서_용마도시자연공원 총괄내역서0618_화성태안도급내역(최종검토)_Book3" xfId="17634"/>
    <cellStyle name="1_tree_수량산출_총괄내역0518_내역서_용마도시자연공원 총괄내역서0618_화성태안도급내역(최종검토)_화성태안도급내역(최종검토)" xfId="17635"/>
    <cellStyle name="1_tree_수량산출_총괄내역0518_내역서_용마도시자연공원 총괄내역서0618_화성태안도급내역(최종검토)_화성태안도급내역(최종검토) (version 1)" xfId="17636"/>
    <cellStyle name="1_tree_수량산출_총괄내역0518_내역서_용마도시자연공원 총괄내역서0618_화성태안설계내역" xfId="17637"/>
    <cellStyle name="1_tree_수량산출_총괄내역0518_내역서_용마도시자연공원 총괄내역서0618_화성태안설계내역_Book3" xfId="17638"/>
    <cellStyle name="1_tree_수량산출_총괄내역0518_내역서_용마도시자연공원 총괄내역서0618_화성태안설계내역_화성태안도급내역(최종검토)" xfId="17639"/>
    <cellStyle name="1_tree_수량산출_총괄내역0518_내역서_용마도시자연공원 총괄내역서0618_화성태안설계내역_화성태안도급내역(최종검토) (version 1)" xfId="17640"/>
    <cellStyle name="1_tree_수량산출_총괄내역0518_내역서_화성태안도급내역(최종검토)" xfId="17641"/>
    <cellStyle name="1_tree_수량산출_총괄내역0518_내역서_화성태안도급내역(최종검토)_Book3" xfId="17642"/>
    <cellStyle name="1_tree_수량산출_총괄내역0518_내역서_화성태안도급내역(최종검토)_화성태안도급내역(최종검토)" xfId="17643"/>
    <cellStyle name="1_tree_수량산출_총괄내역0518_내역서_화성태안도급내역(최종검토)_화성태안도급내역(최종검토) (version 1)" xfId="17644"/>
    <cellStyle name="1_tree_수량산출_총괄내역0518_내역서_화성태안설계내역" xfId="17645"/>
    <cellStyle name="1_tree_수량산출_총괄내역0518_내역서_화성태안설계내역_Book3" xfId="17646"/>
    <cellStyle name="1_tree_수량산출_총괄내역0518_내역서_화성태안설계내역_화성태안도급내역(최종검토)" xfId="17647"/>
    <cellStyle name="1_tree_수량산출_총괄내역0518_내역서_화성태안설계내역_화성태안도급내역(최종검토) (version 1)" xfId="17648"/>
    <cellStyle name="1_tree_수량산출_총괄내역0518_노임단가표" xfId="17649"/>
    <cellStyle name="1_tree_수량산출_총괄내역0518_노임단가표_용마도시자연공원 총괄내역서0618" xfId="17650"/>
    <cellStyle name="1_tree_수량산출_총괄내역0518_노임단가표_용마도시자연공원 총괄내역서0618_화성태안도급내역(최종검토)" xfId="17651"/>
    <cellStyle name="1_tree_수량산출_총괄내역0518_노임단가표_용마도시자연공원 총괄내역서0618_화성태안도급내역(최종검토)_Book3" xfId="17652"/>
    <cellStyle name="1_tree_수량산출_총괄내역0518_노임단가표_용마도시자연공원 총괄내역서0618_화성태안도급내역(최종검토)_화성태안도급내역(최종검토)" xfId="17653"/>
    <cellStyle name="1_tree_수량산출_총괄내역0518_노임단가표_용마도시자연공원 총괄내역서0618_화성태안도급내역(최종검토)_화성태안도급내역(최종검토) (version 1)" xfId="17654"/>
    <cellStyle name="1_tree_수량산출_총괄내역0518_노임단가표_용마도시자연공원 총괄내역서0618_화성태안설계내역" xfId="17655"/>
    <cellStyle name="1_tree_수량산출_총괄내역0518_노임단가표_용마도시자연공원 총괄내역서0618_화성태안설계내역_Book3" xfId="17656"/>
    <cellStyle name="1_tree_수량산출_총괄내역0518_노임단가표_용마도시자연공원 총괄내역서0618_화성태안설계내역_화성태안도급내역(최종검토)" xfId="17657"/>
    <cellStyle name="1_tree_수량산출_총괄내역0518_노임단가표_용마도시자연공원 총괄내역서0618_화성태안설계내역_화성태안도급내역(최종검토) (version 1)" xfId="17658"/>
    <cellStyle name="1_tree_수량산출_총괄내역0518_노임단가표_화성태안도급내역(최종검토)" xfId="17659"/>
    <cellStyle name="1_tree_수량산출_총괄내역0518_노임단가표_화성태안도급내역(최종검토)_Book3" xfId="17660"/>
    <cellStyle name="1_tree_수량산출_총괄내역0518_노임단가표_화성태안도급내역(최종검토)_화성태안도급내역(최종검토)" xfId="17661"/>
    <cellStyle name="1_tree_수량산출_총괄내역0518_노임단가표_화성태안도급내역(최종검토)_화성태안도급내역(최종검토) (version 1)" xfId="17662"/>
    <cellStyle name="1_tree_수량산출_총괄내역0518_노임단가표_화성태안설계내역" xfId="17663"/>
    <cellStyle name="1_tree_수량산출_총괄내역0518_노임단가표_화성태안설계내역_Book3" xfId="17664"/>
    <cellStyle name="1_tree_수량산출_총괄내역0518_노임단가표_화성태안설계내역_화성태안도급내역(최종검토)" xfId="17665"/>
    <cellStyle name="1_tree_수량산출_총괄내역0518_노임단가표_화성태안설계내역_화성태안도급내역(최종검토) (version 1)" xfId="17666"/>
    <cellStyle name="1_tree_수량산출_총괄내역0518_수도권매립지" xfId="17667"/>
    <cellStyle name="1_tree_수량산출_총괄내역0518_수도권매립지_용마도시자연공원 총괄내역서0618" xfId="17668"/>
    <cellStyle name="1_tree_수량산출_총괄내역0518_수도권매립지_용마도시자연공원 총괄내역서0618_화성태안도급내역(최종검토)" xfId="17669"/>
    <cellStyle name="1_tree_수량산출_총괄내역0518_수도권매립지_용마도시자연공원 총괄내역서0618_화성태안도급내역(최종검토)_Book3" xfId="17670"/>
    <cellStyle name="1_tree_수량산출_총괄내역0518_수도권매립지_용마도시자연공원 총괄내역서0618_화성태안도급내역(최종검토)_화성태안도급내역(최종검토)" xfId="17671"/>
    <cellStyle name="1_tree_수량산출_총괄내역0518_수도권매립지_용마도시자연공원 총괄내역서0618_화성태안도급내역(최종검토)_화성태안도급내역(최종검토) (version 1)" xfId="17672"/>
    <cellStyle name="1_tree_수량산출_총괄내역0518_수도권매립지_용마도시자연공원 총괄내역서0618_화성태안설계내역" xfId="17673"/>
    <cellStyle name="1_tree_수량산출_총괄내역0518_수도권매립지_용마도시자연공원 총괄내역서0618_화성태안설계내역_Book3" xfId="17674"/>
    <cellStyle name="1_tree_수량산출_총괄내역0518_수도권매립지_용마도시자연공원 총괄내역서0618_화성태안설계내역_화성태안도급내역(최종검토)" xfId="17675"/>
    <cellStyle name="1_tree_수량산출_총괄내역0518_수도권매립지_용마도시자연공원 총괄내역서0618_화성태안설계내역_화성태안도급내역(최종검토) (version 1)" xfId="17676"/>
    <cellStyle name="1_tree_수량산출_총괄내역0518_수도권매립지_화성태안도급내역(최종검토)" xfId="17677"/>
    <cellStyle name="1_tree_수량산출_총괄내역0518_수도권매립지_화성태안도급내역(최종검토)_Book3" xfId="17678"/>
    <cellStyle name="1_tree_수량산출_총괄내역0518_수도권매립지_화성태안도급내역(최종검토)_화성태안도급내역(최종검토)" xfId="17679"/>
    <cellStyle name="1_tree_수량산출_총괄내역0518_수도권매립지_화성태안도급내역(최종검토)_화성태안도급내역(최종검토) (version 1)" xfId="17680"/>
    <cellStyle name="1_tree_수량산출_총괄내역0518_수도권매립지_화성태안설계내역" xfId="17681"/>
    <cellStyle name="1_tree_수량산출_총괄내역0518_수도권매립지_화성태안설계내역_Book3" xfId="17682"/>
    <cellStyle name="1_tree_수량산출_총괄내역0518_수도권매립지_화성태안설계내역_화성태안도급내역(최종검토)" xfId="17683"/>
    <cellStyle name="1_tree_수량산출_총괄내역0518_수도권매립지_화성태안설계내역_화성태안도급내역(최종검토) (version 1)" xfId="17684"/>
    <cellStyle name="1_tree_수량산출_총괄내역0518_수도권매립지1004(발주용)" xfId="17685"/>
    <cellStyle name="1_tree_수량산출_총괄내역0518_수도권매립지1004(발주용)_용마도시자연공원 총괄내역서0618" xfId="17686"/>
    <cellStyle name="1_tree_수량산출_총괄내역0518_수도권매립지1004(발주용)_용마도시자연공원 총괄내역서0618_화성태안도급내역(최종검토)" xfId="17687"/>
    <cellStyle name="1_tree_수량산출_총괄내역0518_수도권매립지1004(발주용)_용마도시자연공원 총괄내역서0618_화성태안도급내역(최종검토)_Book3" xfId="17688"/>
    <cellStyle name="1_tree_수량산출_총괄내역0518_수도권매립지1004(발주용)_용마도시자연공원 총괄내역서0618_화성태안도급내역(최종검토)_화성태안도급내역(최종검토)" xfId="17689"/>
    <cellStyle name="1_tree_수량산출_총괄내역0518_수도권매립지1004(발주용)_용마도시자연공원 총괄내역서0618_화성태안도급내역(최종검토)_화성태안도급내역(최종검토) (version 1)" xfId="17690"/>
    <cellStyle name="1_tree_수량산출_총괄내역0518_수도권매립지1004(발주용)_용마도시자연공원 총괄내역서0618_화성태안설계내역" xfId="17691"/>
    <cellStyle name="1_tree_수량산출_총괄내역0518_수도권매립지1004(발주용)_용마도시자연공원 총괄내역서0618_화성태안설계내역_Book3" xfId="17692"/>
    <cellStyle name="1_tree_수량산출_총괄내역0518_수도권매립지1004(발주용)_용마도시자연공원 총괄내역서0618_화성태안설계내역_화성태안도급내역(최종검토)" xfId="17693"/>
    <cellStyle name="1_tree_수량산출_총괄내역0518_수도권매립지1004(발주용)_용마도시자연공원 총괄내역서0618_화성태안설계내역_화성태안도급내역(최종검토) (version 1)" xfId="17694"/>
    <cellStyle name="1_tree_수량산출_총괄내역0518_수도권매립지1004(발주용)_화성태안도급내역(최종검토)" xfId="17695"/>
    <cellStyle name="1_tree_수량산출_총괄내역0518_수도권매립지1004(발주용)_화성태안도급내역(최종검토)_Book3" xfId="17696"/>
    <cellStyle name="1_tree_수량산출_총괄내역0518_수도권매립지1004(발주용)_화성태안도급내역(최종검토)_화성태안도급내역(최종검토)" xfId="17697"/>
    <cellStyle name="1_tree_수량산출_총괄내역0518_수도권매립지1004(발주용)_화성태안도급내역(최종검토)_화성태안도급내역(최종검토) (version 1)" xfId="17698"/>
    <cellStyle name="1_tree_수량산출_총괄내역0518_수도권매립지1004(발주용)_화성태안설계내역" xfId="17699"/>
    <cellStyle name="1_tree_수량산출_총괄내역0518_수도권매립지1004(발주용)_화성태안설계내역_Book3" xfId="17700"/>
    <cellStyle name="1_tree_수량산출_총괄내역0518_수도권매립지1004(발주용)_화성태안설계내역_화성태안도급내역(최종검토)" xfId="17701"/>
    <cellStyle name="1_tree_수량산출_총괄내역0518_수도권매립지1004(발주용)_화성태안설계내역_화성태안도급내역(최종검토) (version 1)" xfId="17702"/>
    <cellStyle name="1_tree_수량산출_총괄내역0518_용마도시자연공원 총괄내역서0618" xfId="17703"/>
    <cellStyle name="1_tree_수량산출_총괄내역0518_용마도시자연공원 총괄내역서0618_화성태안도급내역(최종검토)" xfId="17704"/>
    <cellStyle name="1_tree_수량산출_총괄내역0518_용마도시자연공원 총괄내역서0618_화성태안도급내역(최종검토)_Book3" xfId="17705"/>
    <cellStyle name="1_tree_수량산출_총괄내역0518_용마도시자연공원 총괄내역서0618_화성태안도급내역(최종검토)_화성태안도급내역(최종검토)" xfId="17706"/>
    <cellStyle name="1_tree_수량산출_총괄내역0518_용마도시자연공원 총괄내역서0618_화성태안도급내역(최종검토)_화성태안도급내역(최종검토) (version 1)" xfId="17707"/>
    <cellStyle name="1_tree_수량산출_총괄내역0518_용마도시자연공원 총괄내역서0618_화성태안설계내역" xfId="17708"/>
    <cellStyle name="1_tree_수량산출_총괄내역0518_용마도시자연공원 총괄내역서0618_화성태안설계내역_Book3" xfId="17709"/>
    <cellStyle name="1_tree_수량산출_총괄내역0518_용마도시자연공원 총괄내역서0618_화성태안설계내역_화성태안도급내역(최종검토)" xfId="17710"/>
    <cellStyle name="1_tree_수량산출_총괄내역0518_용마도시자연공원 총괄내역서0618_화성태안설계내역_화성태안도급내역(최종검토) (version 1)" xfId="17711"/>
    <cellStyle name="1_tree_수량산출_총괄내역0518_일신건영설계예산서(0211)" xfId="17712"/>
    <cellStyle name="1_tree_수량산출_총괄내역0518_일신건영설계예산서(0211)_용마도시자연공원 총괄내역서0618" xfId="17713"/>
    <cellStyle name="1_tree_수량산출_총괄내역0518_일신건영설계예산서(0211)_용마도시자연공원 총괄내역서0618_화성태안도급내역(최종검토)" xfId="17714"/>
    <cellStyle name="1_tree_수량산출_총괄내역0518_일신건영설계예산서(0211)_용마도시자연공원 총괄내역서0618_화성태안도급내역(최종검토)_Book3" xfId="17715"/>
    <cellStyle name="1_tree_수량산출_총괄내역0518_일신건영설계예산서(0211)_용마도시자연공원 총괄내역서0618_화성태안도급내역(최종검토)_화성태안도급내역(최종검토)" xfId="17716"/>
    <cellStyle name="1_tree_수량산출_총괄내역0518_일신건영설계예산서(0211)_용마도시자연공원 총괄내역서0618_화성태안도급내역(최종검토)_화성태안도급내역(최종검토) (version 1)" xfId="17717"/>
    <cellStyle name="1_tree_수량산출_총괄내역0518_일신건영설계예산서(0211)_용마도시자연공원 총괄내역서0618_화성태안설계내역" xfId="17718"/>
    <cellStyle name="1_tree_수량산출_총괄내역0518_일신건영설계예산서(0211)_용마도시자연공원 총괄내역서0618_화성태안설계내역_Book3" xfId="17719"/>
    <cellStyle name="1_tree_수량산출_총괄내역0518_일신건영설계예산서(0211)_용마도시자연공원 총괄내역서0618_화성태안설계내역_화성태안도급내역(최종검토)" xfId="17720"/>
    <cellStyle name="1_tree_수량산출_총괄내역0518_일신건영설계예산서(0211)_용마도시자연공원 총괄내역서0618_화성태안설계내역_화성태안도급내역(최종검토) (version 1)" xfId="17721"/>
    <cellStyle name="1_tree_수량산출_총괄내역0518_일신건영설계예산서(0211)_화성태안도급내역(최종검토)" xfId="17722"/>
    <cellStyle name="1_tree_수량산출_총괄내역0518_일신건영설계예산서(0211)_화성태안도급내역(최종검토)_Book3" xfId="17723"/>
    <cellStyle name="1_tree_수량산출_총괄내역0518_일신건영설계예산서(0211)_화성태안도급내역(최종검토)_화성태안도급내역(최종검토)" xfId="17724"/>
    <cellStyle name="1_tree_수량산출_총괄내역0518_일신건영설계예산서(0211)_화성태안도급내역(최종검토)_화성태안도급내역(최종검토) (version 1)" xfId="17725"/>
    <cellStyle name="1_tree_수량산출_총괄내역0518_일신건영설계예산서(0211)_화성태안설계내역" xfId="17726"/>
    <cellStyle name="1_tree_수량산출_총괄내역0518_일신건영설계예산서(0211)_화성태안설계내역_Book3" xfId="17727"/>
    <cellStyle name="1_tree_수량산출_총괄내역0518_일신건영설계예산서(0211)_화성태안설계내역_화성태안도급내역(최종검토)" xfId="17728"/>
    <cellStyle name="1_tree_수량산출_총괄내역0518_일신건영설계예산서(0211)_화성태안설계내역_화성태안도급내역(최종검토) (version 1)" xfId="17729"/>
    <cellStyle name="1_tree_수량산출_총괄내역0518_일위대가" xfId="17730"/>
    <cellStyle name="1_tree_수량산출_총괄내역0518_일위대가_용마도시자연공원 총괄내역서0618" xfId="17731"/>
    <cellStyle name="1_tree_수량산출_총괄내역0518_일위대가_용마도시자연공원 총괄내역서0618_화성태안도급내역(최종검토)" xfId="17732"/>
    <cellStyle name="1_tree_수량산출_총괄내역0518_일위대가_용마도시자연공원 총괄내역서0618_화성태안도급내역(최종검토)_Book3" xfId="17733"/>
    <cellStyle name="1_tree_수량산출_총괄내역0518_일위대가_용마도시자연공원 총괄내역서0618_화성태안도급내역(최종검토)_화성태안도급내역(최종검토)" xfId="17734"/>
    <cellStyle name="1_tree_수량산출_총괄내역0518_일위대가_용마도시자연공원 총괄내역서0618_화성태안도급내역(최종검토)_화성태안도급내역(최종검토) (version 1)" xfId="17735"/>
    <cellStyle name="1_tree_수량산출_총괄내역0518_일위대가_용마도시자연공원 총괄내역서0618_화성태안설계내역" xfId="17736"/>
    <cellStyle name="1_tree_수량산출_총괄내역0518_일위대가_용마도시자연공원 총괄내역서0618_화성태안설계내역_Book3" xfId="17737"/>
    <cellStyle name="1_tree_수량산출_총괄내역0518_일위대가_용마도시자연공원 총괄내역서0618_화성태안설계내역_화성태안도급내역(최종검토)" xfId="17738"/>
    <cellStyle name="1_tree_수량산출_총괄내역0518_일위대가_용마도시자연공원 총괄내역서0618_화성태안설계내역_화성태안도급내역(최종검토) (version 1)" xfId="17739"/>
    <cellStyle name="1_tree_수량산출_총괄내역0518_일위대가_화성태안도급내역(최종검토)" xfId="17740"/>
    <cellStyle name="1_tree_수량산출_총괄내역0518_일위대가_화성태안도급내역(최종검토)_Book3" xfId="17741"/>
    <cellStyle name="1_tree_수량산출_총괄내역0518_일위대가_화성태안도급내역(최종검토)_화성태안도급내역(최종검토)" xfId="17742"/>
    <cellStyle name="1_tree_수량산출_총괄내역0518_일위대가_화성태안도급내역(최종검토)_화성태안도급내역(최종검토) (version 1)" xfId="17743"/>
    <cellStyle name="1_tree_수량산출_총괄내역0518_일위대가_화성태안설계내역" xfId="17744"/>
    <cellStyle name="1_tree_수량산출_총괄내역0518_일위대가_화성태안설계내역_Book3" xfId="17745"/>
    <cellStyle name="1_tree_수량산출_총괄내역0518_일위대가_화성태안설계내역_화성태안도급내역(최종검토)" xfId="17746"/>
    <cellStyle name="1_tree_수량산출_총괄내역0518_일위대가_화성태안설계내역_화성태안도급내역(최종검토) (version 1)" xfId="17747"/>
    <cellStyle name="1_tree_수량산출_총괄내역0518_자재단가표" xfId="17748"/>
    <cellStyle name="1_tree_수량산출_총괄내역0518_자재단가표_용마도시자연공원 총괄내역서0618" xfId="17749"/>
    <cellStyle name="1_tree_수량산출_총괄내역0518_자재단가표_용마도시자연공원 총괄내역서0618_화성태안도급내역(최종검토)" xfId="17750"/>
    <cellStyle name="1_tree_수량산출_총괄내역0518_자재단가표_용마도시자연공원 총괄내역서0618_화성태안도급내역(최종검토)_Book3" xfId="17751"/>
    <cellStyle name="1_tree_수량산출_총괄내역0518_자재단가표_용마도시자연공원 총괄내역서0618_화성태안도급내역(최종검토)_화성태안도급내역(최종검토)" xfId="17752"/>
    <cellStyle name="1_tree_수량산출_총괄내역0518_자재단가표_용마도시자연공원 총괄내역서0618_화성태안도급내역(최종검토)_화성태안도급내역(최종검토) (version 1)" xfId="17753"/>
    <cellStyle name="1_tree_수량산출_총괄내역0518_자재단가표_용마도시자연공원 총괄내역서0618_화성태안설계내역" xfId="17754"/>
    <cellStyle name="1_tree_수량산출_총괄내역0518_자재단가표_용마도시자연공원 총괄내역서0618_화성태안설계내역_Book3" xfId="17755"/>
    <cellStyle name="1_tree_수량산출_총괄내역0518_자재단가표_용마도시자연공원 총괄내역서0618_화성태안설계내역_화성태안도급내역(최종검토)" xfId="17756"/>
    <cellStyle name="1_tree_수량산출_총괄내역0518_자재단가표_용마도시자연공원 총괄내역서0618_화성태안설계내역_화성태안도급내역(최종검토) (version 1)" xfId="17757"/>
    <cellStyle name="1_tree_수량산출_총괄내역0518_자재단가표_화성태안도급내역(최종검토)" xfId="17758"/>
    <cellStyle name="1_tree_수량산출_총괄내역0518_자재단가표_화성태안도급내역(최종검토)_Book3" xfId="17759"/>
    <cellStyle name="1_tree_수량산출_총괄내역0518_자재단가표_화성태안도급내역(최종검토)_화성태안도급내역(최종검토)" xfId="17760"/>
    <cellStyle name="1_tree_수량산출_총괄내역0518_자재단가표_화성태안도급내역(최종검토)_화성태안도급내역(최종검토) (version 1)" xfId="17761"/>
    <cellStyle name="1_tree_수량산출_총괄내역0518_자재단가표_화성태안설계내역" xfId="17762"/>
    <cellStyle name="1_tree_수량산출_총괄내역0518_자재단가표_화성태안설계내역_Book3" xfId="17763"/>
    <cellStyle name="1_tree_수량산출_총괄내역0518_자재단가표_화성태안설계내역_화성태안도급내역(최종검토)" xfId="17764"/>
    <cellStyle name="1_tree_수량산출_총괄내역0518_자재단가표_화성태안설계내역_화성태안도급내역(최종검토) (version 1)" xfId="17765"/>
    <cellStyle name="1_tree_수량산출_총괄내역0518_장안초등학교내역0814" xfId="17766"/>
    <cellStyle name="1_tree_수량산출_총괄내역0518_장안초등학교내역0814_용마도시자연공원 총괄내역서0618" xfId="17767"/>
    <cellStyle name="1_tree_수량산출_총괄내역0518_장안초등학교내역0814_용마도시자연공원 총괄내역서0618_화성태안도급내역(최종검토)" xfId="17768"/>
    <cellStyle name="1_tree_수량산출_총괄내역0518_장안초등학교내역0814_용마도시자연공원 총괄내역서0618_화성태안도급내역(최종검토)_Book3" xfId="17769"/>
    <cellStyle name="1_tree_수량산출_총괄내역0518_장안초등학교내역0814_용마도시자연공원 총괄내역서0618_화성태안도급내역(최종검토)_화성태안도급내역(최종검토)" xfId="17770"/>
    <cellStyle name="1_tree_수량산출_총괄내역0518_장안초등학교내역0814_용마도시자연공원 총괄내역서0618_화성태안도급내역(최종검토)_화성태안도급내역(최종검토) (version 1)" xfId="17771"/>
    <cellStyle name="1_tree_수량산출_총괄내역0518_장안초등학교내역0814_용마도시자연공원 총괄내역서0618_화성태안설계내역" xfId="17772"/>
    <cellStyle name="1_tree_수량산출_총괄내역0518_장안초등학교내역0814_용마도시자연공원 총괄내역서0618_화성태안설계내역_Book3" xfId="17773"/>
    <cellStyle name="1_tree_수량산출_총괄내역0518_장안초등학교내역0814_용마도시자연공원 총괄내역서0618_화성태안설계내역_화성태안도급내역(최종검토)" xfId="17774"/>
    <cellStyle name="1_tree_수량산출_총괄내역0518_장안초등학교내역0814_용마도시자연공원 총괄내역서0618_화성태안설계내역_화성태안도급내역(최종검토) (version 1)" xfId="17775"/>
    <cellStyle name="1_tree_수량산출_총괄내역0518_장안초등학교내역0814_화성태안도급내역(최종검토)" xfId="17776"/>
    <cellStyle name="1_tree_수량산출_총괄내역0518_장안초등학교내역0814_화성태안도급내역(최종검토)_Book3" xfId="17777"/>
    <cellStyle name="1_tree_수량산출_총괄내역0518_장안초등학교내역0814_화성태안도급내역(최종검토)_화성태안도급내역(최종검토)" xfId="17778"/>
    <cellStyle name="1_tree_수량산출_총괄내역0518_장안초등학교내역0814_화성태안도급내역(최종검토)_화성태안도급내역(최종검토) (version 1)" xfId="17779"/>
    <cellStyle name="1_tree_수량산출_총괄내역0518_장안초등학교내역0814_화성태안설계내역" xfId="17780"/>
    <cellStyle name="1_tree_수량산출_총괄내역0518_장안초등학교내역0814_화성태안설계내역_Book3" xfId="17781"/>
    <cellStyle name="1_tree_수량산출_총괄내역0518_장안초등학교내역0814_화성태안설계내역_화성태안도급내역(최종검토)" xfId="17782"/>
    <cellStyle name="1_tree_수량산출_총괄내역0518_장안초등학교내역0814_화성태안설계내역_화성태안도급내역(최종검토) (version 1)" xfId="17783"/>
    <cellStyle name="1_tree_수량산출_총괄내역0518_화성태안도급내역(최종검토)" xfId="17784"/>
    <cellStyle name="1_tree_수량산출_총괄내역0518_화성태안도급내역(최종검토)_Book3" xfId="17785"/>
    <cellStyle name="1_tree_수량산출_총괄내역0518_화성태안도급내역(최종검토)_화성태안도급내역(최종검토)" xfId="17786"/>
    <cellStyle name="1_tree_수량산출_총괄내역0518_화성태안도급내역(최종검토)_화성태안도급내역(최종검토) (version 1)" xfId="17787"/>
    <cellStyle name="1_tree_수량산출_총괄내역0518_화성태안설계내역" xfId="17788"/>
    <cellStyle name="1_tree_수량산출_총괄내역0518_화성태안설계내역_Book3" xfId="17789"/>
    <cellStyle name="1_tree_수량산출_총괄내역0518_화성태안설계내역_화성태안도급내역(최종검토)" xfId="17790"/>
    <cellStyle name="1_tree_수량산출_총괄내역0518_화성태안설계내역_화성태안도급내역(최종검토) (version 1)" xfId="17791"/>
    <cellStyle name="1_tree_수량산출_현충묘지-예산서(조경)" xfId="17792"/>
    <cellStyle name="1_tree_수량산출_현충묘지-예산서(조경)_00-폐기물예산서양식2" xfId="17793"/>
    <cellStyle name="1_tree_수량산출_현충묘지-예산서(조경)_00-폐기물예산서양식2_북아현-폐기물예산서" xfId="17794"/>
    <cellStyle name="1_tree_수량산출_현충묘지-예산서(조경)_까르프-예산서1028" xfId="17795"/>
    <cellStyle name="1_tree_수량산출_현충묘지-예산서(조경)_까르프-표지예정공정표" xfId="17796"/>
    <cellStyle name="1_tree_수량산출_현충묘지-예산서(조경)_까르프-표지예정공정표_00-표지예정공정표" xfId="17797"/>
    <cellStyle name="1_tree_수량산출_현충묘지-예산서(조경)_까르프-표지예정공정표_00-표지예정공정표_북아현-폐기물예산서" xfId="17798"/>
    <cellStyle name="1_tree_수량산출_현충묘지-예산서(조경)_까르프-표지예정공정표_북아현-폐기물예산서" xfId="17799"/>
    <cellStyle name="1_tree_수량산출_현충묘지-예산서(조경)_남한산성내역서1227" xfId="17800"/>
    <cellStyle name="1_tree_수량산출_현충묘지-예산서(조경)_노원구가로수-폐기물예산서" xfId="17801"/>
    <cellStyle name="1_tree_수량산출_현충묘지-예산서(조경)_노원구가로수-폐기물예산서_북아현-폐기물예산서" xfId="17802"/>
    <cellStyle name="1_tree_수량산출_현충묘지-예산서(조경)_대전가오-표지" xfId="17803"/>
    <cellStyle name="1_tree_수량산출_현충묘지-예산서(조경)_대전가오-표지예정공정표" xfId="17804"/>
    <cellStyle name="1_tree_수량산출_현충묘지-예산서(조경)_미아2지구어린이공원-예산서" xfId="17805"/>
    <cellStyle name="1_tree_수량산출_현충묘지-예산서(조경)_미아2지구어린이공원-예산서_남한산성내역서1227" xfId="17806"/>
    <cellStyle name="1_tree_수량산출_현충묘지-예산서(조경)_미아-예산서(조경)990" xfId="17807"/>
    <cellStyle name="1_tree_수량산출_현충묘지-예산서(조경)_미아-예산서(조경)990_남한산성내역서1227" xfId="17808"/>
    <cellStyle name="1_tree_수량산출_현충묘지-예산서(조경)_설계서(11-08)" xfId="17809"/>
    <cellStyle name="1_tree_수량산출_현충묘지-예산서(조경)_수경설비공사(처인구 문화의 거리)" xfId="17810"/>
    <cellStyle name="1_tree_수량산출_현충묘지-예산서(조경)_예산서-엑셀변환양식100" xfId="17811"/>
    <cellStyle name="1_tree_수량산출_현충묘지-예산서(조경)_예산서-엑셀변환양식100_00-예산서양식100" xfId="17812"/>
    <cellStyle name="1_tree_수량산출_현충묘지-예산서(조경)_예산서-엑셀변환양식100_00-예산서양식100_북아현-폐기물예산서" xfId="17813"/>
    <cellStyle name="1_tree_수량산출_현충묘지-예산서(조경)_예산서-엑셀변환양식100_00-폐기물예산서양식2" xfId="17814"/>
    <cellStyle name="1_tree_수량산출_현충묘지-예산서(조경)_예산서-엑셀변환양식100_00-폐기물예산서양식2_북아현-폐기물예산서" xfId="17815"/>
    <cellStyle name="1_tree_수량산출_현충묘지-예산서(조경)_예산서-엑셀변환양식100_00-표지예정공정표" xfId="17816"/>
    <cellStyle name="1_tree_수량산출_현충묘지-예산서(조경)_예산서-엑셀변환양식100_00-표지예정공정표_북아현-폐기물예산서" xfId="17817"/>
    <cellStyle name="1_tree_수량산출_현충묘지-예산서(조경)_예산서-엑셀변환양식100_남한산성내역서1227" xfId="17818"/>
    <cellStyle name="1_tree_수량산출_현충묘지-예산서(조경)_예산서-엑셀변환양식100_노원구가로수-폐기물예산서" xfId="17819"/>
    <cellStyle name="1_tree_수량산출_현충묘지-예산서(조경)_예산서-엑셀변환양식100_노원구가로수-폐기물예산서_북아현-폐기물예산서" xfId="17820"/>
    <cellStyle name="1_tree_수량산출_현충묘지-예산서(조경)_예산서-엑셀변환양식100_설계서(11-08)" xfId="17821"/>
    <cellStyle name="1_tree_수량산출_현충묘지-예산서(조경)_예산서-엑셀변환양식100_수경설비공사(처인구 문화의 거리)" xfId="17822"/>
    <cellStyle name="1_tree_수량산출_현충묘지-예산서(조경)_예산서-엑셀변환양식100_장충-예산서" xfId="17823"/>
    <cellStyle name="1_tree_수량산출_현충묘지-예산서(조경)_예산서-엑셀변환양식100_장충-예산서_북아현-폐기물예산서" xfId="17824"/>
    <cellStyle name="1_tree_수량산출_현충묘지-예산서(조경)_예산서-엑셀변환양식100_장충-폐기물예산서" xfId="17825"/>
    <cellStyle name="1_tree_수량산출_현충묘지-예산서(조경)_예산서-엑셀변환양식100_장충-폐기물예산서_북아현-폐기물예산서" xfId="17826"/>
    <cellStyle name="1_tree_수량산출_현충묘지-예산서(조경)_예산서-엑셀변환양식100_장충-표지예정공정표" xfId="17827"/>
    <cellStyle name="1_tree_수량산출_현충묘지-예산서(조경)_예산서-엑셀변환양식100_장충-표지예정공정표_북아현-폐기물예산서" xfId="17828"/>
    <cellStyle name="1_tree_수량산출_현충묘지-예산서(조경)_장충-예산서" xfId="17829"/>
    <cellStyle name="1_tree_수량산출_현충묘지-예산서(조경)_장충-예산서_북아현-폐기물예산서" xfId="17830"/>
    <cellStyle name="1_tree_수량산출_현충묘지-예산서(조경)_장충-폐기물예산서" xfId="17831"/>
    <cellStyle name="1_tree_수량산출_현충묘지-예산서(조경)_장충-폐기물예산서_북아현-폐기물예산서" xfId="17832"/>
    <cellStyle name="1_tree_수량산출_현충묘지-예산서(조경)_장충-표지예정공정표" xfId="17833"/>
    <cellStyle name="1_tree_수량산출_현충묘지-예산서(조경)_장충-표지예정공정표_북아현-폐기물예산서" xfId="17834"/>
    <cellStyle name="1_tree_수량산출_현충묘지-예산서(조경)_표지" xfId="17835"/>
    <cellStyle name="1_tree_수량산출_현충묘지-예산서(조경)_표지예정공정표" xfId="17836"/>
    <cellStyle name="1_tree_수량산출_현충묘지-예산서(조경)_-표지예정공정표" xfId="17837"/>
    <cellStyle name="1_tree_수량산출_현충묘지-예산서(조경)_표지예정공정표_00-표지예정공정표" xfId="17838"/>
    <cellStyle name="1_tree_수량산출_현충묘지-예산서(조경)_-표지예정공정표_00-표지예정공정표" xfId="17839"/>
    <cellStyle name="1_tree_수량산출_현충묘지-예산서(조경)_표지예정공정표_00-표지예정공정표_북아현-폐기물예산서" xfId="17840"/>
    <cellStyle name="1_tree_수량산출_현충묘지-예산서(조경)_-표지예정공정표_00-표지예정공정표_북아현-폐기물예산서" xfId="17841"/>
    <cellStyle name="1_tree_수량산출_현충묘지-예산서(조경)_표지예정공정표_북아현-폐기물예산서" xfId="17842"/>
    <cellStyle name="1_tree_수량산출_현충묘지-예산서(조경)_-표지예정공정표_북아현-폐기물예산서" xfId="17843"/>
    <cellStyle name="1_tree_수량산출_화성태안도급내역(최종검토)" xfId="17844"/>
    <cellStyle name="1_tree_수량산출_화성태안도급내역(최종검토)_Book3" xfId="17845"/>
    <cellStyle name="1_tree_수량산출_화성태안도급내역(최종검토)_화성태안도급내역(최종검토)" xfId="17846"/>
    <cellStyle name="1_tree_수량산출_화성태안도급내역(최종검토)_화성태안도급내역(최종검토) (version 1)" xfId="17847"/>
    <cellStyle name="1_tree_수량산출_화성태안설계내역" xfId="17848"/>
    <cellStyle name="1_tree_수량산출_화성태안설계내역_Book3" xfId="17849"/>
    <cellStyle name="1_tree_수량산출_화성태안설계내역_화성태안도급내역(최종검토)" xfId="17850"/>
    <cellStyle name="1_tree_수량산출_화성태안설계내역_화성태안도급내역(최종검토) (version 1)" xfId="17851"/>
    <cellStyle name="1_tree_용마도시자연공원 총괄내역서0618" xfId="17852"/>
    <cellStyle name="1_tree_용마도시자연공원 총괄내역서0618_화성태안도급내역(최종검토)" xfId="17853"/>
    <cellStyle name="1_tree_용마도시자연공원 총괄내역서0618_화성태안도급내역(최종검토)_Book3" xfId="17854"/>
    <cellStyle name="1_tree_용마도시자연공원 총괄내역서0618_화성태안도급내역(최종검토)_화성태안도급내역(최종검토)" xfId="17855"/>
    <cellStyle name="1_tree_용마도시자연공원 총괄내역서0618_화성태안도급내역(최종검토)_화성태안도급내역(최종검토) (version 1)" xfId="17856"/>
    <cellStyle name="1_tree_용마도시자연공원 총괄내역서0618_화성태안설계내역" xfId="17857"/>
    <cellStyle name="1_tree_용마도시자연공원 총괄내역서0618_화성태안설계내역_Book3" xfId="17858"/>
    <cellStyle name="1_tree_용마도시자연공원 총괄내역서0618_화성태안설계내역_화성태안도급내역(최종검토)" xfId="17859"/>
    <cellStyle name="1_tree_용마도시자연공원 총괄내역서0618_화성태안설계내역_화성태안도급내역(최종검토) (version 1)" xfId="17860"/>
    <cellStyle name="1_tree_원가계산서" xfId="17861"/>
    <cellStyle name="1_tree_원가계산서_살라리지구토지구획정리토목공사" xfId="17862"/>
    <cellStyle name="1_tree_원가계산서_살라리지구토지구획정리토목공사_- 청라도 원하도대비표(철골)" xfId="17863"/>
    <cellStyle name="1_tree_원가계산서_총괄내역서" xfId="17864"/>
    <cellStyle name="1_tree_원가계산서_총괄내역서_살라리지구토지구획정리토목공사" xfId="17865"/>
    <cellStyle name="1_tree_원가계산서_총괄내역서_살라리지구토지구획정리토목공사_- 청라도 원하도대비표(철골)" xfId="17866"/>
    <cellStyle name="1_tree_원가계산서_총괄내역서_총괄내역서-건축" xfId="17867"/>
    <cellStyle name="1_tree_원가계산서_총괄내역서_총괄내역서-건축_살라리지구토지구획정리토목공사" xfId="17868"/>
    <cellStyle name="1_tree_원가계산서_총괄내역서_총괄내역서-건축_살라리지구토지구획정리토목공사_- 청라도 원하도대비표(철골)" xfId="17869"/>
    <cellStyle name="1_tree_원가계산서_총괄내역서_총괄내역서-건축_총괄내역서-토목" xfId="17870"/>
    <cellStyle name="1_tree_원가계산서_총괄내역서_총괄내역서-건축_총괄내역서-토목_살라리지구토지구획정리토목공사" xfId="17871"/>
    <cellStyle name="1_tree_원가계산서_총괄내역서_총괄내역서-건축_총괄내역서-토목_살라리지구토지구획정리토목공사_- 청라도 원하도대비표(철골)" xfId="17872"/>
    <cellStyle name="1_tree_원가계산서_총괄내역서_총괄내역서-건축_총괄내역서-토목1" xfId="17873"/>
    <cellStyle name="1_tree_원가계산서_총괄내역서_총괄내역서-건축_총괄내역서-토목1_살라리지구토지구획정리토목공사" xfId="17874"/>
    <cellStyle name="1_tree_원가계산서_총괄내역서_총괄내역서-건축_총괄내역서-토목1_살라리지구토지구획정리토목공사_- 청라도 원하도대비표(철골)" xfId="17875"/>
    <cellStyle name="1_tree_원가계산서_총괄내역서_총괄내역서-토목" xfId="17876"/>
    <cellStyle name="1_tree_원가계산서_총괄내역서_총괄내역서-토목_살라리지구토지구획정리토목공사" xfId="17877"/>
    <cellStyle name="1_tree_원가계산서_총괄내역서_총괄내역서-토목_살라리지구토지구획정리토목공사_- 청라도 원하도대비표(철골)" xfId="17878"/>
    <cellStyle name="1_tree_원가계산서_총괄내역서_총괄내역서-토목_총괄내역서-토목" xfId="17879"/>
    <cellStyle name="1_tree_원가계산서_총괄내역서_총괄내역서-토목_총괄내역서-토목_살라리지구토지구획정리토목공사" xfId="17880"/>
    <cellStyle name="1_tree_원가계산서_총괄내역서_총괄내역서-토목_총괄내역서-토목_살라리지구토지구획정리토목공사_- 청라도 원하도대비표(철골)" xfId="17881"/>
    <cellStyle name="1_tree_원가계산서_총괄내역서_총괄내역서-토목_총괄내역서-토목1" xfId="17882"/>
    <cellStyle name="1_tree_원가계산서_총괄내역서_총괄내역서-토목_총괄내역서-토목1_살라리지구토지구획정리토목공사" xfId="17883"/>
    <cellStyle name="1_tree_원가계산서_총괄내역서_총괄내역서-토목_총괄내역서-토목1_살라리지구토지구획정리토목공사_- 청라도 원하도대비표(철골)" xfId="17884"/>
    <cellStyle name="1_tree_원가계산서_총괄내역서-토목" xfId="17885"/>
    <cellStyle name="1_tree_원가계산서_총괄내역서-토목_살라리지구토지구획정리토목공사" xfId="17886"/>
    <cellStyle name="1_tree_원가계산서_총괄내역서-토목_살라리지구토지구획정리토목공사_- 청라도 원하도대비표(철골)" xfId="17887"/>
    <cellStyle name="1_tree_원가계산서_총괄내역서-토목1" xfId="17888"/>
    <cellStyle name="1_tree_원가계산서_총괄내역서-토목1_살라리지구토지구획정리토목공사" xfId="17889"/>
    <cellStyle name="1_tree_원가계산서_총괄내역서-토목1_살라리지구토지구획정리토목공사_- 청라도 원하도대비표(철골)" xfId="17890"/>
    <cellStyle name="1_tree_장충-예산서" xfId="17891"/>
    <cellStyle name="1_tree_장충-예산서_북아현-폐기물예산서" xfId="17892"/>
    <cellStyle name="1_tree_장충-폐기물예산서" xfId="17893"/>
    <cellStyle name="1_tree_장충-폐기물예산서_북아현-폐기물예산서" xfId="17894"/>
    <cellStyle name="1_tree_장충-표지예정공정표" xfId="17895"/>
    <cellStyle name="1_tree_장충-표지예정공정표_북아현-폐기물예산서" xfId="17896"/>
    <cellStyle name="1_tree_총괄내역0518" xfId="17897"/>
    <cellStyle name="1_tree_총괄내역0518_구로리설계예산서1029" xfId="17898"/>
    <cellStyle name="1_tree_총괄내역0518_구로리설계예산서1029_용마도시자연공원 총괄내역서0618" xfId="17899"/>
    <cellStyle name="1_tree_총괄내역0518_구로리설계예산서1029_용마도시자연공원 총괄내역서0618_화성태안도급내역(최종검토)" xfId="17900"/>
    <cellStyle name="1_tree_총괄내역0518_구로리설계예산서1029_용마도시자연공원 총괄내역서0618_화성태안도급내역(최종검토)_Book3" xfId="17901"/>
    <cellStyle name="1_tree_총괄내역0518_구로리설계예산서1029_용마도시자연공원 총괄내역서0618_화성태안도급내역(최종검토)_화성태안도급내역(최종검토)" xfId="17902"/>
    <cellStyle name="1_tree_총괄내역0518_구로리설계예산서1029_용마도시자연공원 총괄내역서0618_화성태안도급내역(최종검토)_화성태안도급내역(최종검토) (version 1)" xfId="17903"/>
    <cellStyle name="1_tree_총괄내역0518_구로리설계예산서1029_용마도시자연공원 총괄내역서0618_화성태안설계내역" xfId="17904"/>
    <cellStyle name="1_tree_총괄내역0518_구로리설계예산서1029_용마도시자연공원 총괄내역서0618_화성태안설계내역_Book3" xfId="17905"/>
    <cellStyle name="1_tree_총괄내역0518_구로리설계예산서1029_용마도시자연공원 총괄내역서0618_화성태안설계내역_화성태안도급내역(최종검토)" xfId="17906"/>
    <cellStyle name="1_tree_총괄내역0518_구로리설계예산서1029_용마도시자연공원 총괄내역서0618_화성태안설계내역_화성태안도급내역(최종검토) (version 1)" xfId="17907"/>
    <cellStyle name="1_tree_총괄내역0518_구로리설계예산서1029_화성태안도급내역(최종검토)" xfId="17908"/>
    <cellStyle name="1_tree_총괄내역0518_구로리설계예산서1029_화성태안도급내역(최종검토)_Book3" xfId="17909"/>
    <cellStyle name="1_tree_총괄내역0518_구로리설계예산서1029_화성태안도급내역(최종검토)_화성태안도급내역(최종검토)" xfId="17910"/>
    <cellStyle name="1_tree_총괄내역0518_구로리설계예산서1029_화성태안도급내역(최종검토)_화성태안도급내역(최종검토) (version 1)" xfId="17911"/>
    <cellStyle name="1_tree_총괄내역0518_구로리설계예산서1029_화성태안설계내역" xfId="17912"/>
    <cellStyle name="1_tree_총괄내역0518_구로리설계예산서1029_화성태안설계내역_Book3" xfId="17913"/>
    <cellStyle name="1_tree_총괄내역0518_구로리설계예산서1029_화성태안설계내역_화성태안도급내역(최종검토)" xfId="17914"/>
    <cellStyle name="1_tree_총괄내역0518_구로리설계예산서1029_화성태안설계내역_화성태안도급내역(최종검토) (version 1)" xfId="17915"/>
    <cellStyle name="1_tree_총괄내역0518_구로리설계예산서1118준공" xfId="17916"/>
    <cellStyle name="1_tree_총괄내역0518_구로리설계예산서1118준공_용마도시자연공원 총괄내역서0618" xfId="17917"/>
    <cellStyle name="1_tree_총괄내역0518_구로리설계예산서1118준공_용마도시자연공원 총괄내역서0618_화성태안도급내역(최종검토)" xfId="17918"/>
    <cellStyle name="1_tree_총괄내역0518_구로리설계예산서1118준공_용마도시자연공원 총괄내역서0618_화성태안도급내역(최종검토)_Book3" xfId="17919"/>
    <cellStyle name="1_tree_총괄내역0518_구로리설계예산서1118준공_용마도시자연공원 총괄내역서0618_화성태안도급내역(최종검토)_화성태안도급내역(최종검토)" xfId="17920"/>
    <cellStyle name="1_tree_총괄내역0518_구로리설계예산서1118준공_용마도시자연공원 총괄내역서0618_화성태안도급내역(최종검토)_화성태안도급내역(최종검토) (version 1)" xfId="17921"/>
    <cellStyle name="1_tree_총괄내역0518_구로리설계예산서1118준공_용마도시자연공원 총괄내역서0618_화성태안설계내역" xfId="17922"/>
    <cellStyle name="1_tree_총괄내역0518_구로리설계예산서1118준공_용마도시자연공원 총괄내역서0618_화성태안설계내역_Book3" xfId="17923"/>
    <cellStyle name="1_tree_총괄내역0518_구로리설계예산서1118준공_용마도시자연공원 총괄내역서0618_화성태안설계내역_화성태안도급내역(최종검토)" xfId="17924"/>
    <cellStyle name="1_tree_총괄내역0518_구로리설계예산서1118준공_용마도시자연공원 총괄내역서0618_화성태안설계내역_화성태안도급내역(최종검토) (version 1)" xfId="17925"/>
    <cellStyle name="1_tree_총괄내역0518_구로리설계예산서1118준공_화성태안도급내역(최종검토)" xfId="17926"/>
    <cellStyle name="1_tree_총괄내역0518_구로리설계예산서1118준공_화성태안도급내역(최종검토)_Book3" xfId="17927"/>
    <cellStyle name="1_tree_총괄내역0518_구로리설계예산서1118준공_화성태안도급내역(최종검토)_화성태안도급내역(최종검토)" xfId="17928"/>
    <cellStyle name="1_tree_총괄내역0518_구로리설계예산서1118준공_화성태안도급내역(최종검토)_화성태안도급내역(최종검토) (version 1)" xfId="17929"/>
    <cellStyle name="1_tree_총괄내역0518_구로리설계예산서1118준공_화성태안설계내역" xfId="17930"/>
    <cellStyle name="1_tree_총괄내역0518_구로리설계예산서1118준공_화성태안설계내역_Book3" xfId="17931"/>
    <cellStyle name="1_tree_총괄내역0518_구로리설계예산서1118준공_화성태안설계내역_화성태안도급내역(최종검토)" xfId="17932"/>
    <cellStyle name="1_tree_총괄내역0518_구로리설계예산서1118준공_화성태안설계내역_화성태안도급내역(최종검토) (version 1)" xfId="17933"/>
    <cellStyle name="1_tree_총괄내역0518_구로리설계예산서조경" xfId="17934"/>
    <cellStyle name="1_tree_총괄내역0518_구로리설계예산서조경_용마도시자연공원 총괄내역서0618" xfId="17935"/>
    <cellStyle name="1_tree_총괄내역0518_구로리설계예산서조경_용마도시자연공원 총괄내역서0618_화성태안도급내역(최종검토)" xfId="17936"/>
    <cellStyle name="1_tree_총괄내역0518_구로리설계예산서조경_용마도시자연공원 총괄내역서0618_화성태안도급내역(최종검토)_Book3" xfId="17937"/>
    <cellStyle name="1_tree_총괄내역0518_구로리설계예산서조경_용마도시자연공원 총괄내역서0618_화성태안도급내역(최종검토)_화성태안도급내역(최종검토)" xfId="17938"/>
    <cellStyle name="1_tree_총괄내역0518_구로리설계예산서조경_용마도시자연공원 총괄내역서0618_화성태안도급내역(최종검토)_화성태안도급내역(최종검토) (version 1)" xfId="17939"/>
    <cellStyle name="1_tree_총괄내역0518_구로리설계예산서조경_용마도시자연공원 총괄내역서0618_화성태안설계내역" xfId="17940"/>
    <cellStyle name="1_tree_총괄내역0518_구로리설계예산서조경_용마도시자연공원 총괄내역서0618_화성태안설계내역_Book3" xfId="17941"/>
    <cellStyle name="1_tree_총괄내역0518_구로리설계예산서조경_용마도시자연공원 총괄내역서0618_화성태안설계내역_화성태안도급내역(최종검토)" xfId="17942"/>
    <cellStyle name="1_tree_총괄내역0518_구로리설계예산서조경_용마도시자연공원 총괄내역서0618_화성태안설계내역_화성태안도급내역(최종검토) (version 1)" xfId="17943"/>
    <cellStyle name="1_tree_총괄내역0518_구로리설계예산서조경_화성태안도급내역(최종검토)" xfId="17944"/>
    <cellStyle name="1_tree_총괄내역0518_구로리설계예산서조경_화성태안도급내역(최종검토)_Book3" xfId="17945"/>
    <cellStyle name="1_tree_총괄내역0518_구로리설계예산서조경_화성태안도급내역(최종검토)_화성태안도급내역(최종검토)" xfId="17946"/>
    <cellStyle name="1_tree_총괄내역0518_구로리설계예산서조경_화성태안도급내역(최종검토)_화성태안도급내역(최종검토) (version 1)" xfId="17947"/>
    <cellStyle name="1_tree_총괄내역0518_구로리설계예산서조경_화성태안설계내역" xfId="17948"/>
    <cellStyle name="1_tree_총괄내역0518_구로리설계예산서조경_화성태안설계내역_Book3" xfId="17949"/>
    <cellStyle name="1_tree_총괄내역0518_구로리설계예산서조경_화성태안설계내역_화성태안도급내역(최종검토)" xfId="17950"/>
    <cellStyle name="1_tree_총괄내역0518_구로리설계예산서조경_화성태안설계내역_화성태안도급내역(최종검토) (version 1)" xfId="17951"/>
    <cellStyle name="1_tree_총괄내역0518_구로리어린이공원예산서(조경)1125" xfId="17952"/>
    <cellStyle name="1_tree_총괄내역0518_구로리어린이공원예산서(조경)1125_용마도시자연공원 총괄내역서0618" xfId="17953"/>
    <cellStyle name="1_tree_총괄내역0518_구로리어린이공원예산서(조경)1125_용마도시자연공원 총괄내역서0618_화성태안도급내역(최종검토)" xfId="17954"/>
    <cellStyle name="1_tree_총괄내역0518_구로리어린이공원예산서(조경)1125_용마도시자연공원 총괄내역서0618_화성태안도급내역(최종검토)_Book3" xfId="17955"/>
    <cellStyle name="1_tree_총괄내역0518_구로리어린이공원예산서(조경)1125_용마도시자연공원 총괄내역서0618_화성태안도급내역(최종검토)_화성태안도급내역(최종검토)" xfId="17956"/>
    <cellStyle name="1_tree_총괄내역0518_구로리어린이공원예산서(조경)1125_용마도시자연공원 총괄내역서0618_화성태안도급내역(최종검토)_화성태안도급내역(최종검토) (version 1)" xfId="17957"/>
    <cellStyle name="1_tree_총괄내역0518_구로리어린이공원예산서(조경)1125_용마도시자연공원 총괄내역서0618_화성태안설계내역" xfId="17958"/>
    <cellStyle name="1_tree_총괄내역0518_구로리어린이공원예산서(조경)1125_용마도시자연공원 총괄내역서0618_화성태안설계내역_Book3" xfId="17959"/>
    <cellStyle name="1_tree_총괄내역0518_구로리어린이공원예산서(조경)1125_용마도시자연공원 총괄내역서0618_화성태안설계내역_화성태안도급내역(최종검토)" xfId="17960"/>
    <cellStyle name="1_tree_총괄내역0518_구로리어린이공원예산서(조경)1125_용마도시자연공원 총괄내역서0618_화성태안설계내역_화성태안도급내역(최종검토) (version 1)" xfId="17961"/>
    <cellStyle name="1_tree_총괄내역0518_구로리어린이공원예산서(조경)1125_화성태안도급내역(최종검토)" xfId="17962"/>
    <cellStyle name="1_tree_총괄내역0518_구로리어린이공원예산서(조경)1125_화성태안도급내역(최종검토)_Book3" xfId="17963"/>
    <cellStyle name="1_tree_총괄내역0518_구로리어린이공원예산서(조경)1125_화성태안도급내역(최종검토)_화성태안도급내역(최종검토)" xfId="17964"/>
    <cellStyle name="1_tree_총괄내역0518_구로리어린이공원예산서(조경)1125_화성태안도급내역(최종검토)_화성태안도급내역(최종검토) (version 1)" xfId="17965"/>
    <cellStyle name="1_tree_총괄내역0518_구로리어린이공원예산서(조경)1125_화성태안설계내역" xfId="17966"/>
    <cellStyle name="1_tree_총괄내역0518_구로리어린이공원예산서(조경)1125_화성태안설계내역_Book3" xfId="17967"/>
    <cellStyle name="1_tree_총괄내역0518_구로리어린이공원예산서(조경)1125_화성태안설계내역_화성태안도급내역(최종검토)" xfId="17968"/>
    <cellStyle name="1_tree_총괄내역0518_구로리어린이공원예산서(조경)1125_화성태안설계내역_화성태안도급내역(최종검토) (version 1)" xfId="17969"/>
    <cellStyle name="1_tree_총괄내역0518_내역서" xfId="17970"/>
    <cellStyle name="1_tree_총괄내역0518_내역서_용마도시자연공원 총괄내역서0618" xfId="17971"/>
    <cellStyle name="1_tree_총괄내역0518_내역서_용마도시자연공원 총괄내역서0618_화성태안도급내역(최종검토)" xfId="17972"/>
    <cellStyle name="1_tree_총괄내역0518_내역서_용마도시자연공원 총괄내역서0618_화성태안도급내역(최종검토)_Book3" xfId="17973"/>
    <cellStyle name="1_tree_총괄내역0518_내역서_용마도시자연공원 총괄내역서0618_화성태안도급내역(최종검토)_화성태안도급내역(최종검토)" xfId="17974"/>
    <cellStyle name="1_tree_총괄내역0518_내역서_용마도시자연공원 총괄내역서0618_화성태안도급내역(최종검토)_화성태안도급내역(최종검토) (version 1)" xfId="17975"/>
    <cellStyle name="1_tree_총괄내역0518_내역서_용마도시자연공원 총괄내역서0618_화성태안설계내역" xfId="17976"/>
    <cellStyle name="1_tree_총괄내역0518_내역서_용마도시자연공원 총괄내역서0618_화성태안설계내역_Book3" xfId="17977"/>
    <cellStyle name="1_tree_총괄내역0518_내역서_용마도시자연공원 총괄내역서0618_화성태안설계내역_화성태안도급내역(최종검토)" xfId="17978"/>
    <cellStyle name="1_tree_총괄내역0518_내역서_용마도시자연공원 총괄내역서0618_화성태안설계내역_화성태안도급내역(최종검토) (version 1)" xfId="17979"/>
    <cellStyle name="1_tree_총괄내역0518_내역서_화성태안도급내역(최종검토)" xfId="17980"/>
    <cellStyle name="1_tree_총괄내역0518_내역서_화성태안도급내역(최종검토)_Book3" xfId="17981"/>
    <cellStyle name="1_tree_총괄내역0518_내역서_화성태안도급내역(최종검토)_화성태안도급내역(최종검토)" xfId="17982"/>
    <cellStyle name="1_tree_총괄내역0518_내역서_화성태안도급내역(최종검토)_화성태안도급내역(최종검토) (version 1)" xfId="17983"/>
    <cellStyle name="1_tree_총괄내역0518_내역서_화성태안설계내역" xfId="17984"/>
    <cellStyle name="1_tree_총괄내역0518_내역서_화성태안설계내역_Book3" xfId="17985"/>
    <cellStyle name="1_tree_총괄내역0518_내역서_화성태안설계내역_화성태안도급내역(최종검토)" xfId="17986"/>
    <cellStyle name="1_tree_총괄내역0518_내역서_화성태안설계내역_화성태안도급내역(최종검토) (version 1)" xfId="17987"/>
    <cellStyle name="1_tree_총괄내역0518_노임단가표" xfId="17988"/>
    <cellStyle name="1_tree_총괄내역0518_노임단가표_용마도시자연공원 총괄내역서0618" xfId="17989"/>
    <cellStyle name="1_tree_총괄내역0518_노임단가표_용마도시자연공원 총괄내역서0618_화성태안도급내역(최종검토)" xfId="17990"/>
    <cellStyle name="1_tree_총괄내역0518_노임단가표_용마도시자연공원 총괄내역서0618_화성태안도급내역(최종검토)_Book3" xfId="17991"/>
    <cellStyle name="1_tree_총괄내역0518_노임단가표_용마도시자연공원 총괄내역서0618_화성태안도급내역(최종검토)_화성태안도급내역(최종검토)" xfId="17992"/>
    <cellStyle name="1_tree_총괄내역0518_노임단가표_용마도시자연공원 총괄내역서0618_화성태안도급내역(최종검토)_화성태안도급내역(최종검토) (version 1)" xfId="17993"/>
    <cellStyle name="1_tree_총괄내역0518_노임단가표_용마도시자연공원 총괄내역서0618_화성태안설계내역" xfId="17994"/>
    <cellStyle name="1_tree_총괄내역0518_노임단가표_용마도시자연공원 총괄내역서0618_화성태안설계내역_Book3" xfId="17995"/>
    <cellStyle name="1_tree_총괄내역0518_노임단가표_용마도시자연공원 총괄내역서0618_화성태안설계내역_화성태안도급내역(최종검토)" xfId="17996"/>
    <cellStyle name="1_tree_총괄내역0518_노임단가표_용마도시자연공원 총괄내역서0618_화성태안설계내역_화성태안도급내역(최종검토) (version 1)" xfId="17997"/>
    <cellStyle name="1_tree_총괄내역0518_노임단가표_화성태안도급내역(최종검토)" xfId="17998"/>
    <cellStyle name="1_tree_총괄내역0518_노임단가표_화성태안도급내역(최종검토)_Book3" xfId="17999"/>
    <cellStyle name="1_tree_총괄내역0518_노임단가표_화성태안도급내역(최종검토)_화성태안도급내역(최종검토)" xfId="18000"/>
    <cellStyle name="1_tree_총괄내역0518_노임단가표_화성태안도급내역(최종검토)_화성태안도급내역(최종검토) (version 1)" xfId="18001"/>
    <cellStyle name="1_tree_총괄내역0518_노임단가표_화성태안설계내역" xfId="18002"/>
    <cellStyle name="1_tree_총괄내역0518_노임단가표_화성태안설계내역_Book3" xfId="18003"/>
    <cellStyle name="1_tree_총괄내역0518_노임단가표_화성태안설계내역_화성태안도급내역(최종검토)" xfId="18004"/>
    <cellStyle name="1_tree_총괄내역0518_노임단가표_화성태안설계내역_화성태안도급내역(최종검토) (version 1)" xfId="18005"/>
    <cellStyle name="1_tree_총괄내역0518_수도권매립지" xfId="18006"/>
    <cellStyle name="1_tree_총괄내역0518_수도권매립지_용마도시자연공원 총괄내역서0618" xfId="18007"/>
    <cellStyle name="1_tree_총괄내역0518_수도권매립지_용마도시자연공원 총괄내역서0618_화성태안도급내역(최종검토)" xfId="18008"/>
    <cellStyle name="1_tree_총괄내역0518_수도권매립지_용마도시자연공원 총괄내역서0618_화성태안도급내역(최종검토)_Book3" xfId="18009"/>
    <cellStyle name="1_tree_총괄내역0518_수도권매립지_용마도시자연공원 총괄내역서0618_화성태안도급내역(최종검토)_화성태안도급내역(최종검토)" xfId="18010"/>
    <cellStyle name="1_tree_총괄내역0518_수도권매립지_용마도시자연공원 총괄내역서0618_화성태안도급내역(최종검토)_화성태안도급내역(최종검토) (version 1)" xfId="18011"/>
    <cellStyle name="1_tree_총괄내역0518_수도권매립지_용마도시자연공원 총괄내역서0618_화성태안설계내역" xfId="18012"/>
    <cellStyle name="1_tree_총괄내역0518_수도권매립지_용마도시자연공원 총괄내역서0618_화성태안설계내역_Book3" xfId="18013"/>
    <cellStyle name="1_tree_총괄내역0518_수도권매립지_용마도시자연공원 총괄내역서0618_화성태안설계내역_화성태안도급내역(최종검토)" xfId="18014"/>
    <cellStyle name="1_tree_총괄내역0518_수도권매립지_용마도시자연공원 총괄내역서0618_화성태안설계내역_화성태안도급내역(최종검토) (version 1)" xfId="18015"/>
    <cellStyle name="1_tree_총괄내역0518_수도권매립지_화성태안도급내역(최종검토)" xfId="18016"/>
    <cellStyle name="1_tree_총괄내역0518_수도권매립지_화성태안도급내역(최종검토)_Book3" xfId="18017"/>
    <cellStyle name="1_tree_총괄내역0518_수도권매립지_화성태안도급내역(최종검토)_화성태안도급내역(최종검토)" xfId="18018"/>
    <cellStyle name="1_tree_총괄내역0518_수도권매립지_화성태안도급내역(최종검토)_화성태안도급내역(최종검토) (version 1)" xfId="18019"/>
    <cellStyle name="1_tree_총괄내역0518_수도권매립지_화성태안설계내역" xfId="18020"/>
    <cellStyle name="1_tree_총괄내역0518_수도권매립지_화성태안설계내역_Book3" xfId="18021"/>
    <cellStyle name="1_tree_총괄내역0518_수도권매립지_화성태안설계내역_화성태안도급내역(최종검토)" xfId="18022"/>
    <cellStyle name="1_tree_총괄내역0518_수도권매립지_화성태안설계내역_화성태안도급내역(최종검토) (version 1)" xfId="18023"/>
    <cellStyle name="1_tree_총괄내역0518_수도권매립지1004(발주용)" xfId="18024"/>
    <cellStyle name="1_tree_총괄내역0518_수도권매립지1004(발주용)_용마도시자연공원 총괄내역서0618" xfId="18025"/>
    <cellStyle name="1_tree_총괄내역0518_수도권매립지1004(발주용)_용마도시자연공원 총괄내역서0618_화성태안도급내역(최종검토)" xfId="18026"/>
    <cellStyle name="1_tree_총괄내역0518_수도권매립지1004(발주용)_용마도시자연공원 총괄내역서0618_화성태안도급내역(최종검토)_Book3" xfId="18027"/>
    <cellStyle name="1_tree_총괄내역0518_수도권매립지1004(발주용)_용마도시자연공원 총괄내역서0618_화성태안도급내역(최종검토)_화성태안도급내역(최종검토)" xfId="18028"/>
    <cellStyle name="1_tree_총괄내역0518_수도권매립지1004(발주용)_용마도시자연공원 총괄내역서0618_화성태안도급내역(최종검토)_화성태안도급내역(최종검토) (version 1)" xfId="18029"/>
    <cellStyle name="1_tree_총괄내역0518_수도권매립지1004(발주용)_용마도시자연공원 총괄내역서0618_화성태안설계내역" xfId="18030"/>
    <cellStyle name="1_tree_총괄내역0518_수도권매립지1004(발주용)_용마도시자연공원 총괄내역서0618_화성태안설계내역_Book3" xfId="18031"/>
    <cellStyle name="1_tree_총괄내역0518_수도권매립지1004(발주용)_용마도시자연공원 총괄내역서0618_화성태안설계내역_화성태안도급내역(최종검토)" xfId="18032"/>
    <cellStyle name="1_tree_총괄내역0518_수도권매립지1004(발주용)_용마도시자연공원 총괄내역서0618_화성태안설계내역_화성태안도급내역(최종검토) (version 1)" xfId="18033"/>
    <cellStyle name="1_tree_총괄내역0518_수도권매립지1004(발주용)_화성태안도급내역(최종검토)" xfId="18034"/>
    <cellStyle name="1_tree_총괄내역0518_수도권매립지1004(발주용)_화성태안도급내역(최종검토)_Book3" xfId="18035"/>
    <cellStyle name="1_tree_총괄내역0518_수도권매립지1004(발주용)_화성태안도급내역(최종검토)_화성태안도급내역(최종검토)" xfId="18036"/>
    <cellStyle name="1_tree_총괄내역0518_수도권매립지1004(발주용)_화성태안도급내역(최종검토)_화성태안도급내역(최종검토) (version 1)" xfId="18037"/>
    <cellStyle name="1_tree_총괄내역0518_수도권매립지1004(발주용)_화성태안설계내역" xfId="18038"/>
    <cellStyle name="1_tree_총괄내역0518_수도권매립지1004(발주용)_화성태안설계내역_Book3" xfId="18039"/>
    <cellStyle name="1_tree_총괄내역0518_수도권매립지1004(발주용)_화성태안설계내역_화성태안도급내역(최종검토)" xfId="18040"/>
    <cellStyle name="1_tree_총괄내역0518_수도권매립지1004(발주용)_화성태안설계내역_화성태안도급내역(최종검토) (version 1)" xfId="18041"/>
    <cellStyle name="1_tree_총괄내역0518_용마도시자연공원 총괄내역서0618" xfId="18042"/>
    <cellStyle name="1_tree_총괄내역0518_용마도시자연공원 총괄내역서0618_화성태안도급내역(최종검토)" xfId="18043"/>
    <cellStyle name="1_tree_총괄내역0518_용마도시자연공원 총괄내역서0618_화성태안도급내역(최종검토)_Book3" xfId="18044"/>
    <cellStyle name="1_tree_총괄내역0518_용마도시자연공원 총괄내역서0618_화성태안도급내역(최종검토)_화성태안도급내역(최종검토)" xfId="18045"/>
    <cellStyle name="1_tree_총괄내역0518_용마도시자연공원 총괄내역서0618_화성태안도급내역(최종검토)_화성태안도급내역(최종검토) (version 1)" xfId="18046"/>
    <cellStyle name="1_tree_총괄내역0518_용마도시자연공원 총괄내역서0618_화성태안설계내역" xfId="18047"/>
    <cellStyle name="1_tree_총괄내역0518_용마도시자연공원 총괄내역서0618_화성태안설계내역_Book3" xfId="18048"/>
    <cellStyle name="1_tree_총괄내역0518_용마도시자연공원 총괄내역서0618_화성태안설계내역_화성태안도급내역(최종검토)" xfId="18049"/>
    <cellStyle name="1_tree_총괄내역0518_용마도시자연공원 총괄내역서0618_화성태안설계내역_화성태안도급내역(최종검토) (version 1)" xfId="18050"/>
    <cellStyle name="1_tree_총괄내역0518_일신건영설계예산서(0211)" xfId="18051"/>
    <cellStyle name="1_tree_총괄내역0518_일신건영설계예산서(0211)_용마도시자연공원 총괄내역서0618" xfId="18052"/>
    <cellStyle name="1_tree_총괄내역0518_일신건영설계예산서(0211)_용마도시자연공원 총괄내역서0618_화성태안도급내역(최종검토)" xfId="18053"/>
    <cellStyle name="1_tree_총괄내역0518_일신건영설계예산서(0211)_용마도시자연공원 총괄내역서0618_화성태안도급내역(최종검토)_Book3" xfId="18054"/>
    <cellStyle name="1_tree_총괄내역0518_일신건영설계예산서(0211)_용마도시자연공원 총괄내역서0618_화성태안도급내역(최종검토)_화성태안도급내역(최종검토)" xfId="18055"/>
    <cellStyle name="1_tree_총괄내역0518_일신건영설계예산서(0211)_용마도시자연공원 총괄내역서0618_화성태안도급내역(최종검토)_화성태안도급내역(최종검토) (version 1)" xfId="18056"/>
    <cellStyle name="1_tree_총괄내역0518_일신건영설계예산서(0211)_용마도시자연공원 총괄내역서0618_화성태안설계내역" xfId="18057"/>
    <cellStyle name="1_tree_총괄내역0518_일신건영설계예산서(0211)_용마도시자연공원 총괄내역서0618_화성태안설계내역_Book3" xfId="18058"/>
    <cellStyle name="1_tree_총괄내역0518_일신건영설계예산서(0211)_용마도시자연공원 총괄내역서0618_화성태안설계내역_화성태안도급내역(최종검토)" xfId="18059"/>
    <cellStyle name="1_tree_총괄내역0518_일신건영설계예산서(0211)_용마도시자연공원 총괄내역서0618_화성태안설계내역_화성태안도급내역(최종검토) (version 1)" xfId="18060"/>
    <cellStyle name="1_tree_총괄내역0518_일신건영설계예산서(0211)_화성태안도급내역(최종검토)" xfId="18061"/>
    <cellStyle name="1_tree_총괄내역0518_일신건영설계예산서(0211)_화성태안도급내역(최종검토)_Book3" xfId="18062"/>
    <cellStyle name="1_tree_총괄내역0518_일신건영설계예산서(0211)_화성태안도급내역(최종검토)_화성태안도급내역(최종검토)" xfId="18063"/>
    <cellStyle name="1_tree_총괄내역0518_일신건영설계예산서(0211)_화성태안도급내역(최종검토)_화성태안도급내역(최종검토) (version 1)" xfId="18064"/>
    <cellStyle name="1_tree_총괄내역0518_일신건영설계예산서(0211)_화성태안설계내역" xfId="18065"/>
    <cellStyle name="1_tree_총괄내역0518_일신건영설계예산서(0211)_화성태안설계내역_Book3" xfId="18066"/>
    <cellStyle name="1_tree_총괄내역0518_일신건영설계예산서(0211)_화성태안설계내역_화성태안도급내역(최종검토)" xfId="18067"/>
    <cellStyle name="1_tree_총괄내역0518_일신건영설계예산서(0211)_화성태안설계내역_화성태안도급내역(최종검토) (version 1)" xfId="18068"/>
    <cellStyle name="1_tree_총괄내역0518_일위대가" xfId="18069"/>
    <cellStyle name="1_tree_총괄내역0518_일위대가_용마도시자연공원 총괄내역서0618" xfId="18070"/>
    <cellStyle name="1_tree_총괄내역0518_일위대가_용마도시자연공원 총괄내역서0618_화성태안도급내역(최종검토)" xfId="18071"/>
    <cellStyle name="1_tree_총괄내역0518_일위대가_용마도시자연공원 총괄내역서0618_화성태안도급내역(최종검토)_Book3" xfId="18072"/>
    <cellStyle name="1_tree_총괄내역0518_일위대가_용마도시자연공원 총괄내역서0618_화성태안도급내역(최종검토)_화성태안도급내역(최종검토)" xfId="18073"/>
    <cellStyle name="1_tree_총괄내역0518_일위대가_용마도시자연공원 총괄내역서0618_화성태안도급내역(최종검토)_화성태안도급내역(최종검토) (version 1)" xfId="18074"/>
    <cellStyle name="1_tree_총괄내역0518_일위대가_용마도시자연공원 총괄내역서0618_화성태안설계내역" xfId="18075"/>
    <cellStyle name="1_tree_총괄내역0518_일위대가_용마도시자연공원 총괄내역서0618_화성태안설계내역_Book3" xfId="18076"/>
    <cellStyle name="1_tree_총괄내역0518_일위대가_용마도시자연공원 총괄내역서0618_화성태안설계내역_화성태안도급내역(최종검토)" xfId="18077"/>
    <cellStyle name="1_tree_총괄내역0518_일위대가_용마도시자연공원 총괄내역서0618_화성태안설계내역_화성태안도급내역(최종검토) (version 1)" xfId="18078"/>
    <cellStyle name="1_tree_총괄내역0518_일위대가_화성태안도급내역(최종검토)" xfId="18079"/>
    <cellStyle name="1_tree_총괄내역0518_일위대가_화성태안도급내역(최종검토)_Book3" xfId="18080"/>
    <cellStyle name="1_tree_총괄내역0518_일위대가_화성태안도급내역(최종검토)_화성태안도급내역(최종검토)" xfId="18081"/>
    <cellStyle name="1_tree_총괄내역0518_일위대가_화성태안도급내역(최종검토)_화성태안도급내역(최종검토) (version 1)" xfId="18082"/>
    <cellStyle name="1_tree_총괄내역0518_일위대가_화성태안설계내역" xfId="18083"/>
    <cellStyle name="1_tree_총괄내역0518_일위대가_화성태안설계내역_Book3" xfId="18084"/>
    <cellStyle name="1_tree_총괄내역0518_일위대가_화성태안설계내역_화성태안도급내역(최종검토)" xfId="18085"/>
    <cellStyle name="1_tree_총괄내역0518_일위대가_화성태안설계내역_화성태안도급내역(최종검토) (version 1)" xfId="18086"/>
    <cellStyle name="1_tree_총괄내역0518_자재단가표" xfId="18087"/>
    <cellStyle name="1_tree_총괄내역0518_자재단가표_용마도시자연공원 총괄내역서0618" xfId="18088"/>
    <cellStyle name="1_tree_총괄내역0518_자재단가표_용마도시자연공원 총괄내역서0618_화성태안도급내역(최종검토)" xfId="18089"/>
    <cellStyle name="1_tree_총괄내역0518_자재단가표_용마도시자연공원 총괄내역서0618_화성태안도급내역(최종검토)_Book3" xfId="18090"/>
    <cellStyle name="1_tree_총괄내역0518_자재단가표_용마도시자연공원 총괄내역서0618_화성태안도급내역(최종검토)_화성태안도급내역(최종검토)" xfId="18091"/>
    <cellStyle name="1_tree_총괄내역0518_자재단가표_용마도시자연공원 총괄내역서0618_화성태안도급내역(최종검토)_화성태안도급내역(최종검토) (version 1)" xfId="18092"/>
    <cellStyle name="1_tree_총괄내역0518_자재단가표_용마도시자연공원 총괄내역서0618_화성태안설계내역" xfId="18093"/>
    <cellStyle name="1_tree_총괄내역0518_자재단가표_용마도시자연공원 총괄내역서0618_화성태안설계내역_Book3" xfId="18094"/>
    <cellStyle name="1_tree_총괄내역0518_자재단가표_용마도시자연공원 총괄내역서0618_화성태안설계내역_화성태안도급내역(최종검토)" xfId="18095"/>
    <cellStyle name="1_tree_총괄내역0518_자재단가표_용마도시자연공원 총괄내역서0618_화성태안설계내역_화성태안도급내역(최종검토) (version 1)" xfId="18096"/>
    <cellStyle name="1_tree_총괄내역0518_자재단가표_화성태안도급내역(최종검토)" xfId="18097"/>
    <cellStyle name="1_tree_총괄내역0518_자재단가표_화성태안도급내역(최종검토)_Book3" xfId="18098"/>
    <cellStyle name="1_tree_총괄내역0518_자재단가표_화성태안도급내역(최종검토)_화성태안도급내역(최종검토)" xfId="18099"/>
    <cellStyle name="1_tree_총괄내역0518_자재단가표_화성태안도급내역(최종검토)_화성태안도급내역(최종검토) (version 1)" xfId="18100"/>
    <cellStyle name="1_tree_총괄내역0518_자재단가표_화성태안설계내역" xfId="18101"/>
    <cellStyle name="1_tree_총괄내역0518_자재단가표_화성태안설계내역_Book3" xfId="18102"/>
    <cellStyle name="1_tree_총괄내역0518_자재단가표_화성태안설계내역_화성태안도급내역(최종검토)" xfId="18103"/>
    <cellStyle name="1_tree_총괄내역0518_자재단가표_화성태안설계내역_화성태안도급내역(최종검토) (version 1)" xfId="18104"/>
    <cellStyle name="1_tree_총괄내역0518_장안초등학교내역0814" xfId="18105"/>
    <cellStyle name="1_tree_총괄내역0518_장안초등학교내역0814_용마도시자연공원 총괄내역서0618" xfId="18106"/>
    <cellStyle name="1_tree_총괄내역0518_장안초등학교내역0814_용마도시자연공원 총괄내역서0618_화성태안도급내역(최종검토)" xfId="18107"/>
    <cellStyle name="1_tree_총괄내역0518_장안초등학교내역0814_용마도시자연공원 총괄내역서0618_화성태안도급내역(최종검토)_Book3" xfId="18108"/>
    <cellStyle name="1_tree_총괄내역0518_장안초등학교내역0814_용마도시자연공원 총괄내역서0618_화성태안도급내역(최종검토)_화성태안도급내역(최종검토)" xfId="18109"/>
    <cellStyle name="1_tree_총괄내역0518_장안초등학교내역0814_용마도시자연공원 총괄내역서0618_화성태안도급내역(최종검토)_화성태안도급내역(최종검토) (version 1)" xfId="18110"/>
    <cellStyle name="1_tree_총괄내역0518_장안초등학교내역0814_용마도시자연공원 총괄내역서0618_화성태안설계내역" xfId="18111"/>
    <cellStyle name="1_tree_총괄내역0518_장안초등학교내역0814_용마도시자연공원 총괄내역서0618_화성태안설계내역_Book3" xfId="18112"/>
    <cellStyle name="1_tree_총괄내역0518_장안초등학교내역0814_용마도시자연공원 총괄내역서0618_화성태안설계내역_화성태안도급내역(최종검토)" xfId="18113"/>
    <cellStyle name="1_tree_총괄내역0518_장안초등학교내역0814_용마도시자연공원 총괄내역서0618_화성태안설계내역_화성태안도급내역(최종검토) (version 1)" xfId="18114"/>
    <cellStyle name="1_tree_총괄내역0518_장안초등학교내역0814_화성태안도급내역(최종검토)" xfId="18115"/>
    <cellStyle name="1_tree_총괄내역0518_장안초등학교내역0814_화성태안도급내역(최종검토)_Book3" xfId="18116"/>
    <cellStyle name="1_tree_총괄내역0518_장안초등학교내역0814_화성태안도급내역(최종검토)_화성태안도급내역(최종검토)" xfId="18117"/>
    <cellStyle name="1_tree_총괄내역0518_장안초등학교내역0814_화성태안도급내역(최종검토)_화성태안도급내역(최종검토) (version 1)" xfId="18118"/>
    <cellStyle name="1_tree_총괄내역0518_장안초등학교내역0814_화성태안설계내역" xfId="18119"/>
    <cellStyle name="1_tree_총괄내역0518_장안초등학교내역0814_화성태안설계내역_Book3" xfId="18120"/>
    <cellStyle name="1_tree_총괄내역0518_장안초등학교내역0814_화성태안설계내역_화성태안도급내역(최종검토)" xfId="18121"/>
    <cellStyle name="1_tree_총괄내역0518_장안초등학교내역0814_화성태안설계내역_화성태안도급내역(최종검토) (version 1)" xfId="18122"/>
    <cellStyle name="1_tree_총괄내역0518_화성태안도급내역(최종검토)" xfId="18123"/>
    <cellStyle name="1_tree_총괄내역0518_화성태안도급내역(최종검토)_Book3" xfId="18124"/>
    <cellStyle name="1_tree_총괄내역0518_화성태안도급내역(최종검토)_화성태안도급내역(최종검토)" xfId="18125"/>
    <cellStyle name="1_tree_총괄내역0518_화성태안도급내역(최종검토)_화성태안도급내역(최종검토) (version 1)" xfId="18126"/>
    <cellStyle name="1_tree_총괄내역0518_화성태안설계내역" xfId="18127"/>
    <cellStyle name="1_tree_총괄내역0518_화성태안설계내역_Book3" xfId="18128"/>
    <cellStyle name="1_tree_총괄내역0518_화성태안설계내역_화성태안도급내역(최종검토)" xfId="18129"/>
    <cellStyle name="1_tree_총괄내역0518_화성태안설계내역_화성태안도급내역(최종검토) (version 1)" xfId="18130"/>
    <cellStyle name="1_tree_총괄내역서-건축" xfId="18131"/>
    <cellStyle name="1_tree_총괄내역서-건축_살라리지구토지구획정리토목공사" xfId="18132"/>
    <cellStyle name="1_tree_총괄내역서-건축_살라리지구토지구획정리토목공사_- 청라도 원하도대비표(철골)" xfId="18133"/>
    <cellStyle name="1_tree_총괄내역서-건축_총괄내역서-토목" xfId="18134"/>
    <cellStyle name="1_tree_총괄내역서-건축_총괄내역서-토목_살라리지구토지구획정리토목공사" xfId="18135"/>
    <cellStyle name="1_tree_총괄내역서-건축_총괄내역서-토목_살라리지구토지구획정리토목공사_- 청라도 원하도대비표(철골)" xfId="18136"/>
    <cellStyle name="1_tree_총괄내역서-건축_총괄내역서-토목1" xfId="18137"/>
    <cellStyle name="1_tree_총괄내역서-건축_총괄내역서-토목1_살라리지구토지구획정리토목공사" xfId="18138"/>
    <cellStyle name="1_tree_총괄내역서-건축_총괄내역서-토목1_살라리지구토지구획정리토목공사_- 청라도 원하도대비표(철골)" xfId="18139"/>
    <cellStyle name="1_tree_총괄내역서-토목" xfId="18140"/>
    <cellStyle name="1_tree_총괄내역서-토목_살라리지구토지구획정리토목공사" xfId="18141"/>
    <cellStyle name="1_tree_총괄내역서-토목_살라리지구토지구획정리토목공사_- 청라도 원하도대비표(철골)" xfId="18142"/>
    <cellStyle name="1_tree_총괄내역서-토목_총괄내역서-토목" xfId="18143"/>
    <cellStyle name="1_tree_총괄내역서-토목_총괄내역서-토목_살라리지구토지구획정리토목공사" xfId="18144"/>
    <cellStyle name="1_tree_총괄내역서-토목_총괄내역서-토목_살라리지구토지구획정리토목공사_- 청라도 원하도대비표(철골)" xfId="18145"/>
    <cellStyle name="1_tree_총괄내역서-토목_총괄내역서-토목1" xfId="18146"/>
    <cellStyle name="1_tree_총괄내역서-토목_총괄내역서-토목1_살라리지구토지구획정리토목공사" xfId="18147"/>
    <cellStyle name="1_tree_총괄내역서-토목_총괄내역서-토목1_살라리지구토지구획정리토목공사_- 청라도 원하도대비표(철골)" xfId="18148"/>
    <cellStyle name="1_tree_한풍집계" xfId="18149"/>
    <cellStyle name="1_tree_한풍집계_Sheet1" xfId="18150"/>
    <cellStyle name="1_tree_한풍집계_Sheet1_살라리지구토지구획정리토목공사" xfId="18151"/>
    <cellStyle name="1_tree_한풍집계_Sheet1_살라리지구토지구획정리토목공사_- 청라도 원하도대비표(철골)" xfId="18152"/>
    <cellStyle name="1_tree_한풍집계_Sheet1_총괄내역서" xfId="18153"/>
    <cellStyle name="1_tree_한풍집계_Sheet1_총괄내역서_살라리지구토지구획정리토목공사" xfId="18154"/>
    <cellStyle name="1_tree_한풍집계_Sheet1_총괄내역서_살라리지구토지구획정리토목공사_- 청라도 원하도대비표(철골)" xfId="18155"/>
    <cellStyle name="1_tree_한풍집계_Sheet1_총괄내역서_총괄내역서-건축" xfId="18156"/>
    <cellStyle name="1_tree_한풍집계_Sheet1_총괄내역서_총괄내역서-건축_살라리지구토지구획정리토목공사" xfId="18157"/>
    <cellStyle name="1_tree_한풍집계_Sheet1_총괄내역서_총괄내역서-건축_살라리지구토지구획정리토목공사_- 청라도 원하도대비표(철골)" xfId="18158"/>
    <cellStyle name="1_tree_한풍집계_Sheet1_총괄내역서_총괄내역서-건축_총괄내역서-토목" xfId="18159"/>
    <cellStyle name="1_tree_한풍집계_Sheet1_총괄내역서_총괄내역서-건축_총괄내역서-토목_살라리지구토지구획정리토목공사" xfId="18160"/>
    <cellStyle name="1_tree_한풍집계_Sheet1_총괄내역서_총괄내역서-건축_총괄내역서-토목_살라리지구토지구획정리토목공사_- 청라도 원하도대비표(철골)" xfId="18161"/>
    <cellStyle name="1_tree_한풍집계_Sheet1_총괄내역서_총괄내역서-건축_총괄내역서-토목1" xfId="18162"/>
    <cellStyle name="1_tree_한풍집계_Sheet1_총괄내역서_총괄내역서-건축_총괄내역서-토목1_살라리지구토지구획정리토목공사" xfId="18163"/>
    <cellStyle name="1_tree_한풍집계_Sheet1_총괄내역서_총괄내역서-건축_총괄내역서-토목1_살라리지구토지구획정리토목공사_- 청라도 원하도대비표(철골)" xfId="18164"/>
    <cellStyle name="1_tree_한풍집계_Sheet1_총괄내역서_총괄내역서-토목" xfId="18165"/>
    <cellStyle name="1_tree_한풍집계_Sheet1_총괄내역서_총괄내역서-토목_살라리지구토지구획정리토목공사" xfId="18166"/>
    <cellStyle name="1_tree_한풍집계_Sheet1_총괄내역서_총괄내역서-토목_살라리지구토지구획정리토목공사_- 청라도 원하도대비표(철골)" xfId="18167"/>
    <cellStyle name="1_tree_한풍집계_Sheet1_총괄내역서_총괄내역서-토목_총괄내역서-토목" xfId="18168"/>
    <cellStyle name="1_tree_한풍집계_Sheet1_총괄내역서_총괄내역서-토목_총괄내역서-토목_살라리지구토지구획정리토목공사" xfId="18169"/>
    <cellStyle name="1_tree_한풍집계_Sheet1_총괄내역서_총괄내역서-토목_총괄내역서-토목_살라리지구토지구획정리토목공사_- 청라도 원하도대비표(철골)" xfId="18170"/>
    <cellStyle name="1_tree_한풍집계_Sheet1_총괄내역서_총괄내역서-토목_총괄내역서-토목1" xfId="18171"/>
    <cellStyle name="1_tree_한풍집계_Sheet1_총괄내역서_총괄내역서-토목_총괄내역서-토목1_살라리지구토지구획정리토목공사" xfId="18172"/>
    <cellStyle name="1_tree_한풍집계_Sheet1_총괄내역서_총괄내역서-토목_총괄내역서-토목1_살라리지구토지구획정리토목공사_- 청라도 원하도대비표(철골)" xfId="18173"/>
    <cellStyle name="1_tree_한풍집계_Sheet1_총괄내역서-토목" xfId="18174"/>
    <cellStyle name="1_tree_한풍집계_Sheet1_총괄내역서-토목_살라리지구토지구획정리토목공사" xfId="18175"/>
    <cellStyle name="1_tree_한풍집계_Sheet1_총괄내역서-토목_살라리지구토지구획정리토목공사_- 청라도 원하도대비표(철골)" xfId="18176"/>
    <cellStyle name="1_tree_한풍집계_Sheet1_총괄내역서-토목1" xfId="18177"/>
    <cellStyle name="1_tree_한풍집계_Sheet1_총괄내역서-토목1_살라리지구토지구획정리토목공사" xfId="18178"/>
    <cellStyle name="1_tree_한풍집계_Sheet1_총괄내역서-토목1_살라리지구토지구획정리토목공사_- 청라도 원하도대비표(철골)" xfId="18179"/>
    <cellStyle name="1_tree_한풍집계_갑지0601" xfId="18180"/>
    <cellStyle name="1_tree_한풍집계_갑지0601_살라리지구토지구획정리토목공사" xfId="18181"/>
    <cellStyle name="1_tree_한풍집계_갑지0601_살라리지구토지구획정리토목공사_- 청라도 원하도대비표(철골)" xfId="18182"/>
    <cellStyle name="1_tree_한풍집계_갑지0601_총괄내역서" xfId="18183"/>
    <cellStyle name="1_tree_한풍집계_갑지0601_총괄내역서_살라리지구토지구획정리토목공사" xfId="18184"/>
    <cellStyle name="1_tree_한풍집계_갑지0601_총괄내역서_살라리지구토지구획정리토목공사_- 청라도 원하도대비표(철골)" xfId="18185"/>
    <cellStyle name="1_tree_한풍집계_갑지0601_총괄내역서_총괄내역서-건축" xfId="18186"/>
    <cellStyle name="1_tree_한풍집계_갑지0601_총괄내역서_총괄내역서-건축_살라리지구토지구획정리토목공사" xfId="18187"/>
    <cellStyle name="1_tree_한풍집계_갑지0601_총괄내역서_총괄내역서-건축_살라리지구토지구획정리토목공사_- 청라도 원하도대비표(철골)" xfId="18188"/>
    <cellStyle name="1_tree_한풍집계_갑지0601_총괄내역서_총괄내역서-건축_총괄내역서-토목" xfId="18189"/>
    <cellStyle name="1_tree_한풍집계_갑지0601_총괄내역서_총괄내역서-건축_총괄내역서-토목_살라리지구토지구획정리토목공사" xfId="18190"/>
    <cellStyle name="1_tree_한풍집계_갑지0601_총괄내역서_총괄내역서-건축_총괄내역서-토목_살라리지구토지구획정리토목공사_- 청라도 원하도대비표(철골)" xfId="18191"/>
    <cellStyle name="1_tree_한풍집계_갑지0601_총괄내역서_총괄내역서-건축_총괄내역서-토목1" xfId="18192"/>
    <cellStyle name="1_tree_한풍집계_갑지0601_총괄내역서_총괄내역서-건축_총괄내역서-토목1_살라리지구토지구획정리토목공사" xfId="18193"/>
    <cellStyle name="1_tree_한풍집계_갑지0601_총괄내역서_총괄내역서-건축_총괄내역서-토목1_살라리지구토지구획정리토목공사_- 청라도 원하도대비표(철골)" xfId="18194"/>
    <cellStyle name="1_tree_한풍집계_갑지0601_총괄내역서_총괄내역서-토목" xfId="18195"/>
    <cellStyle name="1_tree_한풍집계_갑지0601_총괄내역서_총괄내역서-토목_살라리지구토지구획정리토목공사" xfId="18196"/>
    <cellStyle name="1_tree_한풍집계_갑지0601_총괄내역서_총괄내역서-토목_살라리지구토지구획정리토목공사_- 청라도 원하도대비표(철골)" xfId="18197"/>
    <cellStyle name="1_tree_한풍집계_갑지0601_총괄내역서_총괄내역서-토목_총괄내역서-토목" xfId="18198"/>
    <cellStyle name="1_tree_한풍집계_갑지0601_총괄내역서_총괄내역서-토목_총괄내역서-토목_살라리지구토지구획정리토목공사" xfId="18199"/>
    <cellStyle name="1_tree_한풍집계_갑지0601_총괄내역서_총괄내역서-토목_총괄내역서-토목_살라리지구토지구획정리토목공사_- 청라도 원하도대비표(철골)" xfId="18200"/>
    <cellStyle name="1_tree_한풍집계_갑지0601_총괄내역서_총괄내역서-토목_총괄내역서-토목1" xfId="18201"/>
    <cellStyle name="1_tree_한풍집계_갑지0601_총괄내역서_총괄내역서-토목_총괄내역서-토목1_살라리지구토지구획정리토목공사" xfId="18202"/>
    <cellStyle name="1_tree_한풍집계_갑지0601_총괄내역서_총괄내역서-토목_총괄내역서-토목1_살라리지구토지구획정리토목공사_- 청라도 원하도대비표(철골)" xfId="18203"/>
    <cellStyle name="1_tree_한풍집계_갑지0601_총괄내역서-토목" xfId="18204"/>
    <cellStyle name="1_tree_한풍집계_갑지0601_총괄내역서-토목_살라리지구토지구획정리토목공사" xfId="18205"/>
    <cellStyle name="1_tree_한풍집계_갑지0601_총괄내역서-토목_살라리지구토지구획정리토목공사_- 청라도 원하도대비표(철골)" xfId="18206"/>
    <cellStyle name="1_tree_한풍집계_갑지0601_총괄내역서-토목1" xfId="18207"/>
    <cellStyle name="1_tree_한풍집계_갑지0601_총괄내역서-토목1_살라리지구토지구획정리토목공사" xfId="18208"/>
    <cellStyle name="1_tree_한풍집계_갑지0601_총괄내역서-토목1_살라리지구토지구획정리토목공사_- 청라도 원하도대비표(철골)" xfId="18209"/>
    <cellStyle name="1_tree_한풍집계_살라리지구토지구획정리토목공사" xfId="18210"/>
    <cellStyle name="1_tree_한풍집계_살라리지구토지구획정리토목공사_- 청라도 원하도대비표(철골)" xfId="18211"/>
    <cellStyle name="1_tree_한풍집계_총괄내역서-건축" xfId="18212"/>
    <cellStyle name="1_tree_한풍집계_총괄내역서-건축_살라리지구토지구획정리토목공사" xfId="18213"/>
    <cellStyle name="1_tree_한풍집계_총괄내역서-건축_살라리지구토지구획정리토목공사_- 청라도 원하도대비표(철골)" xfId="18214"/>
    <cellStyle name="1_tree_한풍집계_총괄내역서-건축_총괄내역서-토목" xfId="18215"/>
    <cellStyle name="1_tree_한풍집계_총괄내역서-건축_총괄내역서-토목_살라리지구토지구획정리토목공사" xfId="18216"/>
    <cellStyle name="1_tree_한풍집계_총괄내역서-건축_총괄내역서-토목_살라리지구토지구획정리토목공사_- 청라도 원하도대비표(철골)" xfId="18217"/>
    <cellStyle name="1_tree_한풍집계_총괄내역서-건축_총괄내역서-토목1" xfId="18218"/>
    <cellStyle name="1_tree_한풍집계_총괄내역서-건축_총괄내역서-토목1_살라리지구토지구획정리토목공사" xfId="18219"/>
    <cellStyle name="1_tree_한풍집계_총괄내역서-건축_총괄내역서-토목1_살라리지구토지구획정리토목공사_- 청라도 원하도대비표(철골)" xfId="18220"/>
    <cellStyle name="1_tree_한풍집계_총괄내역서-토목" xfId="18221"/>
    <cellStyle name="1_tree_한풍집계_총괄내역서-토목_살라리지구토지구획정리토목공사" xfId="18222"/>
    <cellStyle name="1_tree_한풍집계_총괄내역서-토목_살라리지구토지구획정리토목공사_- 청라도 원하도대비표(철골)" xfId="18223"/>
    <cellStyle name="1_tree_한풍집계_총괄내역서-토목_총괄내역서-토목" xfId="18224"/>
    <cellStyle name="1_tree_한풍집계_총괄내역서-토목_총괄내역서-토목_살라리지구토지구획정리토목공사" xfId="18225"/>
    <cellStyle name="1_tree_한풍집계_총괄내역서-토목_총괄내역서-토목_살라리지구토지구획정리토목공사_- 청라도 원하도대비표(철골)" xfId="18226"/>
    <cellStyle name="1_tree_한풍집계_총괄내역서-토목_총괄내역서-토목1" xfId="18227"/>
    <cellStyle name="1_tree_한풍집계_총괄내역서-토목_총괄내역서-토목1_살라리지구토지구획정리토목공사" xfId="18228"/>
    <cellStyle name="1_tree_한풍집계_총괄내역서-토목_총괄내역서-토목1_살라리지구토지구획정리토목공사_- 청라도 원하도대비표(철골)" xfId="18229"/>
    <cellStyle name="1_tree_현충묘지-예산서(조경)" xfId="18230"/>
    <cellStyle name="1_tree_현충묘지-예산서(조경)_00-폐기물예산서양식2" xfId="18231"/>
    <cellStyle name="1_tree_현충묘지-예산서(조경)_00-폐기물예산서양식2_북아현-폐기물예산서" xfId="18232"/>
    <cellStyle name="1_tree_현충묘지-예산서(조경)_까르프-예산서1028" xfId="18233"/>
    <cellStyle name="1_tree_현충묘지-예산서(조경)_까르프-표지예정공정표" xfId="18234"/>
    <cellStyle name="1_tree_현충묘지-예산서(조경)_까르프-표지예정공정표_00-표지예정공정표" xfId="18235"/>
    <cellStyle name="1_tree_현충묘지-예산서(조경)_까르프-표지예정공정표_00-표지예정공정표_북아현-폐기물예산서" xfId="18236"/>
    <cellStyle name="1_tree_현충묘지-예산서(조경)_까르프-표지예정공정표_북아현-폐기물예산서" xfId="18237"/>
    <cellStyle name="1_tree_현충묘지-예산서(조경)_남한산성내역서1227" xfId="18238"/>
    <cellStyle name="1_tree_현충묘지-예산서(조경)_노원구가로수-폐기물예산서" xfId="18239"/>
    <cellStyle name="1_tree_현충묘지-예산서(조경)_노원구가로수-폐기물예산서_북아현-폐기물예산서" xfId="18240"/>
    <cellStyle name="1_tree_현충묘지-예산서(조경)_대전가오-표지" xfId="18241"/>
    <cellStyle name="1_tree_현충묘지-예산서(조경)_대전가오-표지예정공정표" xfId="18242"/>
    <cellStyle name="1_tree_현충묘지-예산서(조경)_미아2지구어린이공원-예산서" xfId="18243"/>
    <cellStyle name="1_tree_현충묘지-예산서(조경)_미아2지구어린이공원-예산서_남한산성내역서1227" xfId="18244"/>
    <cellStyle name="1_tree_현충묘지-예산서(조경)_미아-예산서(조경)990" xfId="18245"/>
    <cellStyle name="1_tree_현충묘지-예산서(조경)_미아-예산서(조경)990_남한산성내역서1227" xfId="18246"/>
    <cellStyle name="1_tree_현충묘지-예산서(조경)_설계서(11-08)" xfId="18247"/>
    <cellStyle name="1_tree_현충묘지-예산서(조경)_수경설비공사(처인구 문화의 거리)" xfId="18248"/>
    <cellStyle name="1_tree_현충묘지-예산서(조경)_예산서-엑셀변환양식100" xfId="18249"/>
    <cellStyle name="1_tree_현충묘지-예산서(조경)_예산서-엑셀변환양식100_00-예산서양식100" xfId="18250"/>
    <cellStyle name="1_tree_현충묘지-예산서(조경)_예산서-엑셀변환양식100_00-예산서양식100_북아현-폐기물예산서" xfId="18251"/>
    <cellStyle name="1_tree_현충묘지-예산서(조경)_예산서-엑셀변환양식100_00-폐기물예산서양식2" xfId="18252"/>
    <cellStyle name="1_tree_현충묘지-예산서(조경)_예산서-엑셀변환양식100_00-폐기물예산서양식2_북아현-폐기물예산서" xfId="18253"/>
    <cellStyle name="1_tree_현충묘지-예산서(조경)_예산서-엑셀변환양식100_00-표지예정공정표" xfId="18254"/>
    <cellStyle name="1_tree_현충묘지-예산서(조경)_예산서-엑셀변환양식100_00-표지예정공정표_북아현-폐기물예산서" xfId="18255"/>
    <cellStyle name="1_tree_현충묘지-예산서(조경)_예산서-엑셀변환양식100_남한산성내역서1227" xfId="18256"/>
    <cellStyle name="1_tree_현충묘지-예산서(조경)_예산서-엑셀변환양식100_노원구가로수-폐기물예산서" xfId="18257"/>
    <cellStyle name="1_tree_현충묘지-예산서(조경)_예산서-엑셀변환양식100_노원구가로수-폐기물예산서_북아현-폐기물예산서" xfId="18258"/>
    <cellStyle name="1_tree_현충묘지-예산서(조경)_예산서-엑셀변환양식100_설계서(11-08)" xfId="18259"/>
    <cellStyle name="1_tree_현충묘지-예산서(조경)_예산서-엑셀변환양식100_수경설비공사(처인구 문화의 거리)" xfId="18260"/>
    <cellStyle name="1_tree_현충묘지-예산서(조경)_예산서-엑셀변환양식100_장충-예산서" xfId="18261"/>
    <cellStyle name="1_tree_현충묘지-예산서(조경)_예산서-엑셀변환양식100_장충-예산서_북아현-폐기물예산서" xfId="18262"/>
    <cellStyle name="1_tree_현충묘지-예산서(조경)_예산서-엑셀변환양식100_장충-폐기물예산서" xfId="18263"/>
    <cellStyle name="1_tree_현충묘지-예산서(조경)_예산서-엑셀변환양식100_장충-폐기물예산서_북아현-폐기물예산서" xfId="18264"/>
    <cellStyle name="1_tree_현충묘지-예산서(조경)_예산서-엑셀변환양식100_장충-표지예정공정표" xfId="18265"/>
    <cellStyle name="1_tree_현충묘지-예산서(조경)_예산서-엑셀변환양식100_장충-표지예정공정표_북아현-폐기물예산서" xfId="18266"/>
    <cellStyle name="1_tree_현충묘지-예산서(조경)_장충-예산서" xfId="18267"/>
    <cellStyle name="1_tree_현충묘지-예산서(조경)_장충-예산서_북아현-폐기물예산서" xfId="18268"/>
    <cellStyle name="1_tree_현충묘지-예산서(조경)_장충-폐기물예산서" xfId="18269"/>
    <cellStyle name="1_tree_현충묘지-예산서(조경)_장충-폐기물예산서_북아현-폐기물예산서" xfId="18270"/>
    <cellStyle name="1_tree_현충묘지-예산서(조경)_장충-표지예정공정표" xfId="18271"/>
    <cellStyle name="1_tree_현충묘지-예산서(조경)_장충-표지예정공정표_북아현-폐기물예산서" xfId="18272"/>
    <cellStyle name="1_tree_현충묘지-예산서(조경)_표지" xfId="18273"/>
    <cellStyle name="1_tree_현충묘지-예산서(조경)_표지예정공정표" xfId="18274"/>
    <cellStyle name="1_tree_현충묘지-예산서(조경)_-표지예정공정표" xfId="18275"/>
    <cellStyle name="1_tree_현충묘지-예산서(조경)_표지예정공정표_00-표지예정공정표" xfId="18276"/>
    <cellStyle name="1_tree_현충묘지-예산서(조경)_-표지예정공정표_00-표지예정공정표" xfId="18277"/>
    <cellStyle name="1_tree_현충묘지-예산서(조경)_표지예정공정표_00-표지예정공정표_북아현-폐기물예산서" xfId="18278"/>
    <cellStyle name="1_tree_현충묘지-예산서(조경)_-표지예정공정표_00-표지예정공정표_북아현-폐기물예산서" xfId="18279"/>
    <cellStyle name="1_tree_현충묘지-예산서(조경)_표지예정공정표_북아현-폐기물예산서" xfId="18280"/>
    <cellStyle name="1_tree_현충묘지-예산서(조경)_-표지예정공정표_북아현-폐기물예산서" xfId="18281"/>
    <cellStyle name="1_tree_화성태안도급내역(최종검토)" xfId="18282"/>
    <cellStyle name="1_tree_화성태안도급내역(최종검토)_Book3" xfId="18283"/>
    <cellStyle name="1_tree_화성태안도급내역(최종검토)_화성태안도급내역(최종검토)" xfId="18284"/>
    <cellStyle name="1_tree_화성태안도급내역(최종검토)_화성태안도급내역(최종검토) (version 1)" xfId="18285"/>
    <cellStyle name="1_tree_화성태안설계내역" xfId="18286"/>
    <cellStyle name="1_tree_화성태안설계내역_Book3" xfId="18287"/>
    <cellStyle name="1_tree_화성태안설계내역_화성태안도급내역(최종검토)" xfId="18288"/>
    <cellStyle name="1_tree_화성태안설계내역_화성태안도급내역(최종검토) (version 1)" xfId="18289"/>
    <cellStyle name="1_강동구_폐기물처리" xfId="18290"/>
    <cellStyle name="1_강릉대학술정보지원센터총괄(월드2낙찰)" xfId="18291"/>
    <cellStyle name="1_강북중학교(명남하도급)" xfId="18292"/>
    <cellStyle name="1_계약내역" xfId="18293"/>
    <cellStyle name="1_관보호공" xfId="18294"/>
    <cellStyle name="1_구조물철거수량산출서(천왕1지구)" xfId="18295"/>
    <cellStyle name="1_금강Ⅱ지구김제2-2공구토목공사(동도)" xfId="18296"/>
    <cellStyle name="1_금화초교교사신축공사하도급작업수정" xfId="18297"/>
    <cellStyle name="1_기반시설폐기물조서(건화)" xfId="18298"/>
    <cellStyle name="1_남악신도시(2-1공구)대양" xfId="18299"/>
    <cellStyle name="1_남한산성내역서1227" xfId="18300"/>
    <cellStyle name="1_논공초외1개교(강산)" xfId="18301"/>
    <cellStyle name="1_단가조사표" xfId="18302"/>
    <cellStyle name="1_단가조사표_1011소각" xfId="18303"/>
    <cellStyle name="1_단가조사표_1011소각_3.구조물공(연습)" xfId="18304"/>
    <cellStyle name="1_단가조사표_1011소각_관보호공" xfId="18305"/>
    <cellStyle name="1_단가조사표_1011소각_남한산성내역서1227" xfId="18306"/>
    <cellStyle name="1_단가조사표_1011소각_설계서(11-08)" xfId="18307"/>
    <cellStyle name="1_단가조사표_1011소각_설변내역(총괄0315)" xfId="18308"/>
    <cellStyle name="1_단가조사표_1011소각_설변내역(총괄1209)" xfId="18309"/>
    <cellStyle name="1_단가조사표_1011소각_수경설비공사(처인구 문화의 거리)" xfId="18310"/>
    <cellStyle name="1_단가조사표_1011소각_연습토공" xfId="18311"/>
    <cellStyle name="1_단가조사표_1011소각_판넬견적(1023) (version 1)" xfId="18312"/>
    <cellStyle name="1_단가조사표_1113교~1" xfId="18313"/>
    <cellStyle name="1_단가조사표_1113교~1_3.구조물공(연습)" xfId="18314"/>
    <cellStyle name="1_단가조사표_1113교~1_관보호공" xfId="18315"/>
    <cellStyle name="1_단가조사표_1113교~1_남한산성내역서1227" xfId="18316"/>
    <cellStyle name="1_단가조사표_1113교~1_설계서(11-08)" xfId="18317"/>
    <cellStyle name="1_단가조사표_1113교~1_설변내역(총괄0315)" xfId="18318"/>
    <cellStyle name="1_단가조사표_1113교~1_설변내역(총괄1209)" xfId="18319"/>
    <cellStyle name="1_단가조사표_1113교~1_수경설비공사(처인구 문화의 거리)" xfId="18320"/>
    <cellStyle name="1_단가조사표_1113교~1_연습토공" xfId="18321"/>
    <cellStyle name="1_단가조사표_1113교~1_판넬견적(1023) (version 1)" xfId="18322"/>
    <cellStyle name="1_단가조사표_121내역" xfId="18323"/>
    <cellStyle name="1_단가조사표_121내역_3.구조물공(연습)" xfId="18324"/>
    <cellStyle name="1_단가조사표_121내역_관보호공" xfId="18325"/>
    <cellStyle name="1_단가조사표_121내역_남한산성내역서1227" xfId="18326"/>
    <cellStyle name="1_단가조사표_121내역_설계서(11-08)" xfId="18327"/>
    <cellStyle name="1_단가조사표_121내역_설변내역(총괄0315)" xfId="18328"/>
    <cellStyle name="1_단가조사표_121내역_설변내역(총괄1209)" xfId="18329"/>
    <cellStyle name="1_단가조사표_121내역_수경설비공사(처인구 문화의 거리)" xfId="18330"/>
    <cellStyle name="1_단가조사표_121내역_연습토공" xfId="18331"/>
    <cellStyle name="1_단가조사표_121내역_판넬견적(1023) (version 1)" xfId="18332"/>
    <cellStyle name="1_단가조사표_3.구조물공(연습)" xfId="18333"/>
    <cellStyle name="1_단가조사표_객토량" xfId="18334"/>
    <cellStyle name="1_단가조사표_객토량_3.구조물공(연습)" xfId="18335"/>
    <cellStyle name="1_단가조사표_객토량_관보호공" xfId="18336"/>
    <cellStyle name="1_단가조사표_객토량_남한산성내역서1227" xfId="18337"/>
    <cellStyle name="1_단가조사표_객토량_설계서(11-08)" xfId="18338"/>
    <cellStyle name="1_단가조사표_객토량_설변내역(총괄0315)" xfId="18339"/>
    <cellStyle name="1_단가조사표_객토량_설변내역(총괄1209)" xfId="18340"/>
    <cellStyle name="1_단가조사표_객토량_수경설비공사(처인구 문화의 거리)" xfId="18341"/>
    <cellStyle name="1_단가조사표_객토량_연습토공" xfId="18342"/>
    <cellStyle name="1_단가조사표_객토량_판넬견적(1023) (version 1)" xfId="18343"/>
    <cellStyle name="1_단가조사표_관보호공" xfId="18344"/>
    <cellStyle name="1_단가조사표_교통센~1" xfId="18345"/>
    <cellStyle name="1_단가조사표_교통센~1_3.구조물공(연습)" xfId="18346"/>
    <cellStyle name="1_단가조사표_교통센~1_관보호공" xfId="18347"/>
    <cellStyle name="1_단가조사표_교통센~1_남한산성내역서1227" xfId="18348"/>
    <cellStyle name="1_단가조사표_교통센~1_설계서(11-08)" xfId="18349"/>
    <cellStyle name="1_단가조사표_교통센~1_설변내역(총괄0315)" xfId="18350"/>
    <cellStyle name="1_단가조사표_교통센~1_설변내역(총괄1209)" xfId="18351"/>
    <cellStyle name="1_단가조사표_교통센~1_수경설비공사(처인구 문화의 거리)" xfId="18352"/>
    <cellStyle name="1_단가조사표_교통센~1_연습토공" xfId="18353"/>
    <cellStyle name="1_단가조사표_교통센~1_판넬견적(1023) (version 1)" xfId="18354"/>
    <cellStyle name="1_단가조사표_교통센터412" xfId="18355"/>
    <cellStyle name="1_단가조사표_교통센터412_3.구조물공(연습)" xfId="18356"/>
    <cellStyle name="1_단가조사표_교통센터412_관보호공" xfId="18357"/>
    <cellStyle name="1_단가조사표_교통센터412_남한산성내역서1227" xfId="18358"/>
    <cellStyle name="1_단가조사표_교통센터412_설계서(11-08)" xfId="18359"/>
    <cellStyle name="1_단가조사표_교통센터412_설변내역(총괄0315)" xfId="18360"/>
    <cellStyle name="1_단가조사표_교통센터412_설변내역(총괄1209)" xfId="18361"/>
    <cellStyle name="1_단가조사표_교통센터412_수경설비공사(처인구 문화의 거리)" xfId="18362"/>
    <cellStyle name="1_단가조사표_교통센터412_연습토공" xfId="18363"/>
    <cellStyle name="1_단가조사표_교통센터412_판넬견적(1023) (version 1)" xfId="18364"/>
    <cellStyle name="1_단가조사표_교통수" xfId="18365"/>
    <cellStyle name="1_단가조사표_교통수_2003학교숲조성(조종초교)수량산출" xfId="18366"/>
    <cellStyle name="1_단가조사표_교통수_2003학교숲조성(조종초교)수량산출r1" xfId="18367"/>
    <cellStyle name="1_단가조사표_교통수_2003학교숲조성(조종초교)수량산출r2" xfId="18368"/>
    <cellStyle name="1_단가조사표_교통수_3.구조물공(연습)" xfId="18369"/>
    <cellStyle name="1_단가조사표_교통수_8.포장공사 수량산출서" xfId="18370"/>
    <cellStyle name="1_단가조사표_교통수_고촌파르코스수량산출" xfId="18371"/>
    <cellStyle name="1_단가조사표_교통수_관보호공" xfId="18372"/>
    <cellStyle name="1_단가조사표_교통수_남한산성내역서1227" xfId="18373"/>
    <cellStyle name="1_단가조사표_교통수_보수공사" xfId="18374"/>
    <cellStyle name="1_단가조사표_교통수_설계서(11-08)" xfId="18375"/>
    <cellStyle name="1_단가조사표_교통수_설변내역(총괄0315)" xfId="18376"/>
    <cellStyle name="1_단가조사표_교통수_설변내역(총괄1209)" xfId="18377"/>
    <cellStyle name="1_단가조사표_교통수_수경설비공사(처인구 문화의 거리)" xfId="18378"/>
    <cellStyle name="1_단가조사표_교통수_수량산출목록표-1" xfId="18379"/>
    <cellStyle name="1_단가조사표_교통수_시설물설치공사수량산출서" xfId="18380"/>
    <cellStyle name="1_단가조사표_교통수_연습토공" xfId="18381"/>
    <cellStyle name="1_단가조사표_교통수_이설공사" xfId="18382"/>
    <cellStyle name="1_단가조사표_교통수_철거r1" xfId="18383"/>
    <cellStyle name="1_단가조사표_교통수_판넬견적(1023) (version 1)" xfId="18384"/>
    <cellStyle name="1_단가조사표_교통수_풋살경기장수량산출" xfId="18385"/>
    <cellStyle name="1_단가조사표_교통수량산출서" xfId="18386"/>
    <cellStyle name="1_단가조사표_교통수량산출서_3.구조물공(연습)" xfId="18387"/>
    <cellStyle name="1_단가조사표_교통수량산출서_관보호공" xfId="18388"/>
    <cellStyle name="1_단가조사표_교통수량산출서_남한산성내역서1227" xfId="18389"/>
    <cellStyle name="1_단가조사표_교통수량산출서_설계서(11-08)" xfId="18390"/>
    <cellStyle name="1_단가조사표_교통수량산출서_수경설비공사(처인구 문화의 거리)" xfId="18391"/>
    <cellStyle name="1_단가조사표_교통수량산출서_연습토공" xfId="18392"/>
    <cellStyle name="1_단가조사표_교통수량산출서_판넬견적(1023) (version 1)" xfId="18393"/>
    <cellStyle name="1_단가조사표_구조물대가 (2)" xfId="18394"/>
    <cellStyle name="1_단가조사표_구조물대가 (2)_3.구조물공(연습)" xfId="18395"/>
    <cellStyle name="1_단가조사표_구조물대가 (2)_관보호공" xfId="18396"/>
    <cellStyle name="1_단가조사표_구조물대가 (2)_남한산성내역서1227" xfId="18397"/>
    <cellStyle name="1_단가조사표_구조물대가 (2)_설계서(11-08)" xfId="18398"/>
    <cellStyle name="1_단가조사표_구조물대가 (2)_수경설비공사(처인구 문화의 거리)" xfId="18399"/>
    <cellStyle name="1_단가조사표_구조물대가 (2)_연습토공" xfId="18400"/>
    <cellStyle name="1_단가조사표_구조물대가 (2)_판넬견적(1023) (version 1)" xfId="18401"/>
    <cellStyle name="1_단가조사표_남한산성내역서1227" xfId="18402"/>
    <cellStyle name="1_단가조사표_내역서 (2)" xfId="18403"/>
    <cellStyle name="1_단가조사표_내역서 (2)_3.구조물공(연습)" xfId="18404"/>
    <cellStyle name="1_단가조사표_내역서 (2)_관보호공" xfId="18405"/>
    <cellStyle name="1_단가조사표_내역서 (2)_남한산성내역서1227" xfId="18406"/>
    <cellStyle name="1_단가조사표_내역서 (2)_설계서(11-08)" xfId="18407"/>
    <cellStyle name="1_단가조사표_내역서 (2)_수경설비공사(처인구 문화의 거리)" xfId="18408"/>
    <cellStyle name="1_단가조사표_내역서 (2)_연습토공" xfId="18409"/>
    <cellStyle name="1_단가조사표_내역서 (2)_판넬견적(1023) (version 1)" xfId="18410"/>
    <cellStyle name="1_단가조사표_대전관저지구" xfId="18411"/>
    <cellStyle name="1_단가조사표_대전관저지구_3.구조물공(연습)" xfId="18412"/>
    <cellStyle name="1_단가조사표_대전관저지구_관보호공" xfId="18413"/>
    <cellStyle name="1_단가조사표_대전관저지구_남한산성내역서1227" xfId="18414"/>
    <cellStyle name="1_단가조사표_대전관저지구_설계서(11-08)" xfId="18415"/>
    <cellStyle name="1_단가조사표_대전관저지구_수경설비공사(처인구 문화의 거리)" xfId="18416"/>
    <cellStyle name="1_단가조사표_대전관저지구_연습토공" xfId="18417"/>
    <cellStyle name="1_단가조사표_대전관저지구_판넬견적(1023) (version 1)" xfId="18418"/>
    <cellStyle name="1_단가조사표_동측지~1" xfId="18419"/>
    <cellStyle name="1_단가조사표_동측지~1_3.구조물공(연습)" xfId="18420"/>
    <cellStyle name="1_단가조사표_동측지~1_관보호공" xfId="18421"/>
    <cellStyle name="1_단가조사표_동측지~1_남한산성내역서1227" xfId="18422"/>
    <cellStyle name="1_단가조사표_동측지~1_설계서(11-08)" xfId="18423"/>
    <cellStyle name="1_단가조사표_동측지~1_수경설비공사(처인구 문화의 거리)" xfId="18424"/>
    <cellStyle name="1_단가조사표_동측지~1_연습토공" xfId="18425"/>
    <cellStyle name="1_단가조사표_동측지~1_판넬견적(1023) (version 1)" xfId="18426"/>
    <cellStyle name="1_단가조사표_동측지원422" xfId="18427"/>
    <cellStyle name="1_단가조사표_동측지원422_3.구조물공(연습)" xfId="18428"/>
    <cellStyle name="1_단가조사표_동측지원422_관보호공" xfId="18429"/>
    <cellStyle name="1_단가조사표_동측지원422_남한산성내역서1227" xfId="18430"/>
    <cellStyle name="1_단가조사표_동측지원422_설계서(11-08)" xfId="18431"/>
    <cellStyle name="1_단가조사표_동측지원422_수경설비공사(처인구 문화의 거리)" xfId="18432"/>
    <cellStyle name="1_단가조사표_동측지원422_연습토공" xfId="18433"/>
    <cellStyle name="1_단가조사표_동측지원422_판넬견적(1023) (version 1)" xfId="18434"/>
    <cellStyle name="1_단가조사표_동측지원512" xfId="18435"/>
    <cellStyle name="1_단가조사표_동측지원512_3.구조물공(연습)" xfId="18436"/>
    <cellStyle name="1_단가조사표_동측지원512_관보호공" xfId="18437"/>
    <cellStyle name="1_단가조사표_동측지원512_남한산성내역서1227" xfId="18438"/>
    <cellStyle name="1_단가조사표_동측지원512_설계서(11-08)" xfId="18439"/>
    <cellStyle name="1_단가조사표_동측지원512_수경설비공사(처인구 문화의 거리)" xfId="18440"/>
    <cellStyle name="1_단가조사표_동측지원512_연습토공" xfId="18441"/>
    <cellStyle name="1_단가조사표_동측지원512_판넬견적(1023) (version 1)" xfId="18442"/>
    <cellStyle name="1_단가조사표_동측지원524" xfId="18443"/>
    <cellStyle name="1_단가조사표_동측지원524_3.구조물공(연습)" xfId="18444"/>
    <cellStyle name="1_단가조사표_동측지원524_관보호공" xfId="18445"/>
    <cellStyle name="1_단가조사표_동측지원524_남한산성내역서1227" xfId="18446"/>
    <cellStyle name="1_단가조사표_동측지원524_설계서(11-08)" xfId="18447"/>
    <cellStyle name="1_단가조사표_동측지원524_수경설비공사(처인구 문화의 거리)" xfId="18448"/>
    <cellStyle name="1_단가조사표_동측지원524_연습토공" xfId="18449"/>
    <cellStyle name="1_단가조사표_동측지원524_판넬견적(1023) (version 1)" xfId="18450"/>
    <cellStyle name="1_단가조사표_부대422" xfId="18451"/>
    <cellStyle name="1_단가조사표_부대422_3.구조물공(연습)" xfId="18452"/>
    <cellStyle name="1_단가조사표_부대422_관보호공" xfId="18453"/>
    <cellStyle name="1_단가조사표_부대422_남한산성내역서1227" xfId="18454"/>
    <cellStyle name="1_단가조사표_부대422_설계서(11-08)" xfId="18455"/>
    <cellStyle name="1_단가조사표_부대422_수경설비공사(처인구 문화의 거리)" xfId="18456"/>
    <cellStyle name="1_단가조사표_부대422_연습토공" xfId="18457"/>
    <cellStyle name="1_단가조사표_부대422_판넬견적(1023) (version 1)" xfId="18458"/>
    <cellStyle name="1_단가조사표_부대시설" xfId="18459"/>
    <cellStyle name="1_단가조사표_부대시설_3.구조물공(연습)" xfId="18460"/>
    <cellStyle name="1_단가조사표_부대시설_관보호공" xfId="18461"/>
    <cellStyle name="1_단가조사표_부대시설_남한산성내역서1227" xfId="18462"/>
    <cellStyle name="1_단가조사표_부대시설_설계서(11-08)" xfId="18463"/>
    <cellStyle name="1_단가조사표_부대시설_수경설비공사(처인구 문화의 거리)" xfId="18464"/>
    <cellStyle name="1_단가조사표_부대시설_연습토공" xfId="18465"/>
    <cellStyle name="1_단가조사표_부대시설_판넬견적(1023) (version 1)" xfId="18466"/>
    <cellStyle name="1_단가조사표_설계서(11-08)" xfId="18467"/>
    <cellStyle name="1_단가조사표_설변내역(총괄0315)" xfId="18468"/>
    <cellStyle name="1_단가조사표_설변내역(총괄1209)" xfId="18469"/>
    <cellStyle name="1_단가조사표_소각수~1" xfId="18470"/>
    <cellStyle name="1_단가조사표_소각수~1_3.구조물공(연습)" xfId="18471"/>
    <cellStyle name="1_단가조사표_소각수~1_관보호공" xfId="18472"/>
    <cellStyle name="1_단가조사표_소각수~1_남한산성내역서1227" xfId="18473"/>
    <cellStyle name="1_단가조사표_소각수~1_설계서(11-08)" xfId="18474"/>
    <cellStyle name="1_단가조사표_소각수~1_수경설비공사(처인구 문화의 거리)" xfId="18475"/>
    <cellStyle name="1_단가조사표_소각수~1_연습토공" xfId="18476"/>
    <cellStyle name="1_단가조사표_소각수~1_판넬견적(1023) (version 1)" xfId="18477"/>
    <cellStyle name="1_단가조사표_소각수내역서" xfId="18478"/>
    <cellStyle name="1_단가조사표_소각수내역서_3.구조물공(연습)" xfId="18479"/>
    <cellStyle name="1_단가조사표_소각수내역서_관보호공" xfId="18480"/>
    <cellStyle name="1_단가조사표_소각수내역서_남한산성내역서1227" xfId="18481"/>
    <cellStyle name="1_단가조사표_소각수내역서_설계서(11-08)" xfId="18482"/>
    <cellStyle name="1_단가조사표_소각수내역서_수경설비공사(처인구 문화의 거리)" xfId="18483"/>
    <cellStyle name="1_단가조사표_소각수내역서_연습토공" xfId="18484"/>
    <cellStyle name="1_단가조사표_소각수내역서_판넬견적(1023) (version 1)" xfId="18485"/>
    <cellStyle name="1_단가조사표_소각수목2" xfId="18486"/>
    <cellStyle name="1_단가조사표_소각수목2_3.구조물공(연습)" xfId="18487"/>
    <cellStyle name="1_단가조사표_소각수목2_관보호공" xfId="18488"/>
    <cellStyle name="1_단가조사표_소각수목2_남한산성내역서1227" xfId="18489"/>
    <cellStyle name="1_단가조사표_소각수목2_설계서(11-08)" xfId="18490"/>
    <cellStyle name="1_단가조사표_소각수목2_수경설비공사(처인구 문화의 거리)" xfId="18491"/>
    <cellStyle name="1_단가조사표_소각수목2_연습토공" xfId="18492"/>
    <cellStyle name="1_단가조사표_소각수목2_판넬견적(1023) (version 1)" xfId="18493"/>
    <cellStyle name="1_단가조사표_수경설비공사(처인구 문화의 거리)" xfId="18494"/>
    <cellStyle name="1_단가조사표_수량산출서 (2)" xfId="18495"/>
    <cellStyle name="1_단가조사표_수량산출서 (2)_3.구조물공(연습)" xfId="18496"/>
    <cellStyle name="1_단가조사표_수량산출서 (2)_관보호공" xfId="18497"/>
    <cellStyle name="1_단가조사표_수량산출서 (2)_남한산성내역서1227" xfId="18498"/>
    <cellStyle name="1_단가조사표_수량산출서 (2)_설계서(11-08)" xfId="18499"/>
    <cellStyle name="1_단가조사표_수량산출서 (2)_수경설비공사(처인구 문화의 거리)" xfId="18500"/>
    <cellStyle name="1_단가조사표_수량산출서 (2)_연습토공" xfId="18501"/>
    <cellStyle name="1_단가조사표_수량산출서 (2)_판넬견적(1023) (version 1)" xfId="18502"/>
    <cellStyle name="1_단가조사표_엑스포~1" xfId="18503"/>
    <cellStyle name="1_단가조사표_엑스포~1_3.구조물공(연습)" xfId="18504"/>
    <cellStyle name="1_단가조사표_엑스포~1_관보호공" xfId="18505"/>
    <cellStyle name="1_단가조사표_엑스포~1_남한산성내역서1227" xfId="18506"/>
    <cellStyle name="1_단가조사표_엑스포~1_설계서(11-08)" xfId="18507"/>
    <cellStyle name="1_단가조사표_엑스포~1_수경설비공사(처인구 문화의 거리)" xfId="18508"/>
    <cellStyle name="1_단가조사표_엑스포~1_연습토공" xfId="18509"/>
    <cellStyle name="1_단가조사표_엑스포~1_판넬견적(1023) (version 1)" xfId="18510"/>
    <cellStyle name="1_단가조사표_엑스포한빛1" xfId="18511"/>
    <cellStyle name="1_단가조사표_엑스포한빛1_3.구조물공(연습)" xfId="18512"/>
    <cellStyle name="1_단가조사표_엑스포한빛1_관보호공" xfId="18513"/>
    <cellStyle name="1_단가조사표_엑스포한빛1_남한산성내역서1227" xfId="18514"/>
    <cellStyle name="1_단가조사표_엑스포한빛1_설계서(11-08)" xfId="18515"/>
    <cellStyle name="1_단가조사표_엑스포한빛1_수경설비공사(처인구 문화의 거리)" xfId="18516"/>
    <cellStyle name="1_단가조사표_엑스포한빛1_연습토공" xfId="18517"/>
    <cellStyle name="1_단가조사표_엑스포한빛1_판넬견적(1023) (version 1)" xfId="18518"/>
    <cellStyle name="1_단가조사표_여객터미널331" xfId="18519"/>
    <cellStyle name="1_단가조사표_여객터미널331_3.구조물공(연습)" xfId="18520"/>
    <cellStyle name="1_단가조사표_여객터미널331_관보호공" xfId="18521"/>
    <cellStyle name="1_단가조사표_여객터미널331_남한산성내역서1227" xfId="18522"/>
    <cellStyle name="1_단가조사표_여객터미널331_설계서(11-08)" xfId="18523"/>
    <cellStyle name="1_단가조사표_여객터미널331_수경설비공사(처인구 문화의 거리)" xfId="18524"/>
    <cellStyle name="1_단가조사표_여객터미널331_연습토공" xfId="18525"/>
    <cellStyle name="1_단가조사표_여객터미널331_판넬견적(1023) (version 1)" xfId="18526"/>
    <cellStyle name="1_단가조사표_여객터미널513" xfId="18527"/>
    <cellStyle name="1_단가조사표_여객터미널513_3.구조물공(연습)" xfId="18528"/>
    <cellStyle name="1_단가조사표_여객터미널513_관보호공" xfId="18529"/>
    <cellStyle name="1_단가조사표_여객터미널513_남한산성내역서1227" xfId="18530"/>
    <cellStyle name="1_단가조사표_여객터미널513_설계서(11-08)" xfId="18531"/>
    <cellStyle name="1_단가조사표_여객터미널513_수경설비공사(처인구 문화의 거리)" xfId="18532"/>
    <cellStyle name="1_단가조사표_여객터미널513_연습토공" xfId="18533"/>
    <cellStyle name="1_단가조사표_여객터미널513_판넬견적(1023) (version 1)" xfId="18534"/>
    <cellStyle name="1_단가조사표_여객터미널629" xfId="18535"/>
    <cellStyle name="1_단가조사표_여객터미널629_3.구조물공(연습)" xfId="18536"/>
    <cellStyle name="1_단가조사표_여객터미널629_관보호공" xfId="18537"/>
    <cellStyle name="1_단가조사표_여객터미널629_남한산성내역서1227" xfId="18538"/>
    <cellStyle name="1_단가조사표_여객터미널629_설계서(11-08)" xfId="18539"/>
    <cellStyle name="1_단가조사표_여객터미널629_수경설비공사(처인구 문화의 거리)" xfId="18540"/>
    <cellStyle name="1_단가조사표_여객터미널629_연습토공" xfId="18541"/>
    <cellStyle name="1_단가조사표_여객터미널629_판넬견적(1023) (version 1)" xfId="18542"/>
    <cellStyle name="1_단가조사표_연습토공" xfId="18543"/>
    <cellStyle name="1_단가조사표_외곽도로616" xfId="18544"/>
    <cellStyle name="1_단가조사표_외곽도로616_3.구조물공(연습)" xfId="18545"/>
    <cellStyle name="1_단가조사표_외곽도로616_관보호공" xfId="18546"/>
    <cellStyle name="1_단가조사표_외곽도로616_남한산성내역서1227" xfId="18547"/>
    <cellStyle name="1_단가조사표_외곽도로616_설계서(11-08)" xfId="18548"/>
    <cellStyle name="1_단가조사표_외곽도로616_수경설비공사(처인구 문화의 거리)" xfId="18549"/>
    <cellStyle name="1_단가조사표_외곽도로616_연습토공" xfId="18550"/>
    <cellStyle name="1_단가조사표_외곽도로616_판넬견적(1023) (version 1)" xfId="18551"/>
    <cellStyle name="1_단가조사표_용인죽전수량" xfId="18552"/>
    <cellStyle name="1_단가조사표_용인죽전수량_3.구조물공(연습)" xfId="18553"/>
    <cellStyle name="1_단가조사표_용인죽전수량_관보호공" xfId="18554"/>
    <cellStyle name="1_단가조사표_용인죽전수량_연습토공" xfId="18555"/>
    <cellStyle name="1_단가조사표_원가계~1" xfId="18556"/>
    <cellStyle name="1_단가조사표_원가계~1_3.구조물공(연습)" xfId="18557"/>
    <cellStyle name="1_단가조사표_원가계~1_관보호공" xfId="18558"/>
    <cellStyle name="1_단가조사표_원가계~1_남한산성내역서1227" xfId="18559"/>
    <cellStyle name="1_단가조사표_원가계~1_설계서(11-08)" xfId="18560"/>
    <cellStyle name="1_단가조사표_원가계~1_수경설비공사(처인구 문화의 거리)" xfId="18561"/>
    <cellStyle name="1_단가조사표_원가계~1_연습토공" xfId="18562"/>
    <cellStyle name="1_단가조사표_원가계~1_판넬견적(1023) (version 1)" xfId="18563"/>
    <cellStyle name="1_단가조사표_유기질" xfId="18564"/>
    <cellStyle name="1_단가조사표_유기질_3.구조물공(연습)" xfId="18565"/>
    <cellStyle name="1_단가조사표_유기질_관보호공" xfId="18566"/>
    <cellStyle name="1_단가조사표_유기질_남한산성내역서1227" xfId="18567"/>
    <cellStyle name="1_단가조사표_유기질_설계서(11-08)" xfId="18568"/>
    <cellStyle name="1_단가조사표_유기질_수경설비공사(처인구 문화의 거리)" xfId="18569"/>
    <cellStyle name="1_단가조사표_유기질_연습토공" xfId="18570"/>
    <cellStyle name="1_단가조사표_유기질_판넬견적(1023) (version 1)" xfId="18571"/>
    <cellStyle name="1_단가조사표_자재조서 (2)" xfId="18572"/>
    <cellStyle name="1_단가조사표_자재조서 (2)_3.구조물공(연습)" xfId="18573"/>
    <cellStyle name="1_단가조사표_자재조서 (2)_관보호공" xfId="18574"/>
    <cellStyle name="1_단가조사표_자재조서 (2)_남한산성내역서1227" xfId="18575"/>
    <cellStyle name="1_단가조사표_자재조서 (2)_설계서(11-08)" xfId="18576"/>
    <cellStyle name="1_단가조사표_자재조서 (2)_수경설비공사(처인구 문화의 거리)" xfId="18577"/>
    <cellStyle name="1_단가조사표_자재조서 (2)_연습토공" xfId="18578"/>
    <cellStyle name="1_단가조사표_자재조서 (2)_판넬견적(1023) (version 1)" xfId="18579"/>
    <cellStyle name="1_단가조사표_총괄내역" xfId="18580"/>
    <cellStyle name="1_단가조사표_총괄내역 (2)" xfId="18581"/>
    <cellStyle name="1_단가조사표_총괄내역 (2)_3.구조물공(연습)" xfId="18582"/>
    <cellStyle name="1_단가조사표_총괄내역 (2)_관보호공" xfId="18583"/>
    <cellStyle name="1_단가조사표_총괄내역 (2)_남한산성내역서1227" xfId="18584"/>
    <cellStyle name="1_단가조사표_총괄내역 (2)_설계서(11-08)" xfId="18585"/>
    <cellStyle name="1_단가조사표_총괄내역 (2)_수경설비공사(처인구 문화의 거리)" xfId="18586"/>
    <cellStyle name="1_단가조사표_총괄내역 (2)_연습토공" xfId="18587"/>
    <cellStyle name="1_단가조사표_총괄내역 (2)_판넬견적(1023) (version 1)" xfId="18588"/>
    <cellStyle name="1_단가조사표_총괄내역_3.구조물공(연습)" xfId="18589"/>
    <cellStyle name="1_단가조사표_총괄내역_관보호공" xfId="18590"/>
    <cellStyle name="1_단가조사표_총괄내역_남한산성내역서1227" xfId="18591"/>
    <cellStyle name="1_단가조사표_총괄내역_설계서(11-08)" xfId="18592"/>
    <cellStyle name="1_단가조사표_총괄내역_수경설비공사(처인구 문화의 거리)" xfId="18593"/>
    <cellStyle name="1_단가조사표_총괄내역_연습토공" xfId="18594"/>
    <cellStyle name="1_단가조사표_총괄내역_판넬견적(1023) (version 1)" xfId="18595"/>
    <cellStyle name="1_단가조사표_터미널도로403" xfId="18596"/>
    <cellStyle name="1_단가조사표_터미널도로403_3.구조물공(연습)" xfId="18597"/>
    <cellStyle name="1_단가조사표_터미널도로403_관보호공" xfId="18598"/>
    <cellStyle name="1_단가조사표_터미널도로403_남한산성내역서1227" xfId="18599"/>
    <cellStyle name="1_단가조사표_터미널도로403_설계서(11-08)" xfId="18600"/>
    <cellStyle name="1_단가조사표_터미널도로403_수경설비공사(처인구 문화의 거리)" xfId="18601"/>
    <cellStyle name="1_단가조사표_터미널도로403_연습토공" xfId="18602"/>
    <cellStyle name="1_단가조사표_터미널도로403_판넬견적(1023) (version 1)" xfId="18603"/>
    <cellStyle name="1_단가조사표_터미널도로429" xfId="18604"/>
    <cellStyle name="1_단가조사표_터미널도로429_3.구조물공(연습)" xfId="18605"/>
    <cellStyle name="1_단가조사표_터미널도로429_관보호공" xfId="18606"/>
    <cellStyle name="1_단가조사표_터미널도로429_남한산성내역서1227" xfId="18607"/>
    <cellStyle name="1_단가조사표_터미널도로429_설계서(11-08)" xfId="18608"/>
    <cellStyle name="1_단가조사표_터미널도로429_수경설비공사(처인구 문화의 거리)" xfId="18609"/>
    <cellStyle name="1_단가조사표_터미널도로429_연습토공" xfId="18610"/>
    <cellStyle name="1_단가조사표_터미널도로429_판넬견적(1023) (version 1)" xfId="18611"/>
    <cellStyle name="1_단가조사표_판넬견적(1023) (version 1)" xfId="18612"/>
    <cellStyle name="1_단가조사표_포장일위" xfId="18613"/>
    <cellStyle name="1_단가조사표_포장일위_3.구조물공(연습)" xfId="18614"/>
    <cellStyle name="1_단가조사표_포장일위_관보호공" xfId="18615"/>
    <cellStyle name="1_단가조사표_포장일위_남한산성내역서1227" xfId="18616"/>
    <cellStyle name="1_단가조사표_포장일위_설계서(11-08)" xfId="18617"/>
    <cellStyle name="1_단가조사표_포장일위_수경설비공사(처인구 문화의 거리)" xfId="18618"/>
    <cellStyle name="1_단가조사표_포장일위_연습토공" xfId="18619"/>
    <cellStyle name="1_단가조사표_포장일위_판넬견적(1023) (version 1)" xfId="18620"/>
    <cellStyle name="1_당동(청강)" xfId="18621"/>
    <cellStyle name="1_당동(청강디스켓1)" xfId="18622"/>
    <cellStyle name="1_대전가오-수량산출서" xfId="18623"/>
    <cellStyle name="1_대전목양초" xfId="18624"/>
    <cellStyle name="1_대전서붕고하도급" xfId="18625"/>
    <cellStyle name="1_대호지~석문간지방도확포장공사(신일)" xfId="18626"/>
    <cellStyle name="1_등촌고등총괄(동현하도급)" xfId="18627"/>
    <cellStyle name="1_마현~생창국도건설공사" xfId="18628"/>
    <cellStyle name="1_명암지-산성간" xfId="18629"/>
    <cellStyle name="1_병목안배수지건설(100%)" xfId="18630"/>
    <cellStyle name="1_봉곡중총괄(대지완결)" xfId="18631"/>
    <cellStyle name="1_부대입찰확약서" xfId="18632"/>
    <cellStyle name="1_북악산길설계내역" xfId="18633"/>
    <cellStyle name="1_새들초등학교(동성)" xfId="18634"/>
    <cellStyle name="1_서울대학교사범대교육정보관(에스와이비작업수정)" xfId="18635"/>
    <cellStyle name="1_서울대학교사범대교육정보관(에스와이비작업완료)" xfId="18636"/>
    <cellStyle name="1_서울화일초(덕동)" xfId="18637"/>
    <cellStyle name="1_설계서(11-08)" xfId="18638"/>
    <cellStyle name="1_설변내역(총괄0315)" xfId="18639"/>
    <cellStyle name="1_설변내역(총괄1209)" xfId="18640"/>
    <cellStyle name="1_성산배수지건설공사(덕동)" xfId="18641"/>
    <cellStyle name="1_수경설비공사(처인구 문화의 거리)" xfId="18642"/>
    <cellStyle name="1_수도권매립지하도급(명도)" xfId="18643"/>
    <cellStyle name="1_수량산출" xfId="18644"/>
    <cellStyle name="1_수정갑지" xfId="18645"/>
    <cellStyle name="1_시민계략공사" xfId="18646"/>
    <cellStyle name="1_시민계략공사_신정3지구-포장및구조물깨기-(060721)" xfId="18647"/>
    <cellStyle name="1_시민계략공사_전기공내역서" xfId="18648"/>
    <cellStyle name="1_시민계략공사_전기-한남" xfId="18649"/>
    <cellStyle name="1_신규금액(토목)" xfId="18650"/>
    <cellStyle name="1_신정3지구-포장및구조물깨기-(060721)" xfId="18651"/>
    <cellStyle name="1_양주덕정내역서(R5)낙찰률적용" xfId="18652"/>
    <cellStyle name="1_연습토공" xfId="18653"/>
    <cellStyle name="1_원가계산서" xfId="18654"/>
    <cellStyle name="1_원가계산서_살라리지구토지구획정리토목공사" xfId="18655"/>
    <cellStyle name="1_원가계산서_살라리지구토지구획정리토목공사_- 청라도 원하도대비표(철골)" xfId="18656"/>
    <cellStyle name="1_원가계산서_총괄내역서" xfId="18657"/>
    <cellStyle name="1_원가계산서_총괄내역서_살라리지구토지구획정리토목공사" xfId="18658"/>
    <cellStyle name="1_원가계산서_총괄내역서_살라리지구토지구획정리토목공사_- 청라도 원하도대비표(철골)" xfId="18659"/>
    <cellStyle name="1_원가계산서_총괄내역서_총괄내역서-건축" xfId="18660"/>
    <cellStyle name="1_원가계산서_총괄내역서_총괄내역서-건축_살라리지구토지구획정리토목공사" xfId="18661"/>
    <cellStyle name="1_원가계산서_총괄내역서_총괄내역서-건축_살라리지구토지구획정리토목공사_- 청라도 원하도대비표(철골)" xfId="18662"/>
    <cellStyle name="1_원가계산서_총괄내역서_총괄내역서-건축_총괄내역서-토목" xfId="18663"/>
    <cellStyle name="1_원가계산서_총괄내역서_총괄내역서-건축_총괄내역서-토목_살라리지구토지구획정리토목공사" xfId="18664"/>
    <cellStyle name="1_원가계산서_총괄내역서_총괄내역서-건축_총괄내역서-토목_살라리지구토지구획정리토목공사_- 청라도 원하도대비표(철골)" xfId="18665"/>
    <cellStyle name="1_원가계산서_총괄내역서_총괄내역서-건축_총괄내역서-토목1" xfId="18666"/>
    <cellStyle name="1_원가계산서_총괄내역서_총괄내역서-건축_총괄내역서-토목1_살라리지구토지구획정리토목공사" xfId="18667"/>
    <cellStyle name="1_원가계산서_총괄내역서_총괄내역서-건축_총괄내역서-토목1_살라리지구토지구획정리토목공사_- 청라도 원하도대비표(철골)" xfId="18668"/>
    <cellStyle name="1_원가계산서_총괄내역서_총괄내역서-토목" xfId="18669"/>
    <cellStyle name="1_원가계산서_총괄내역서_총괄내역서-토목_살라리지구토지구획정리토목공사" xfId="18670"/>
    <cellStyle name="1_원가계산서_총괄내역서_총괄내역서-토목_살라리지구토지구획정리토목공사_- 청라도 원하도대비표(철골)" xfId="18671"/>
    <cellStyle name="1_원가계산서_총괄내역서_총괄내역서-토목_총괄내역서-토목" xfId="18672"/>
    <cellStyle name="1_원가계산서_총괄내역서_총괄내역서-토목_총괄내역서-토목_살라리지구토지구획정리토목공사" xfId="18673"/>
    <cellStyle name="1_원가계산서_총괄내역서_총괄내역서-토목_총괄내역서-토목_살라리지구토지구획정리토목공사_- 청라도 원하도대비표(철골)" xfId="18674"/>
    <cellStyle name="1_원가계산서_총괄내역서_총괄내역서-토목_총괄내역서-토목1" xfId="18675"/>
    <cellStyle name="1_원가계산서_총괄내역서_총괄내역서-토목_총괄내역서-토목1_살라리지구토지구획정리토목공사" xfId="18676"/>
    <cellStyle name="1_원가계산서_총괄내역서_총괄내역서-토목_총괄내역서-토목1_살라리지구토지구획정리토목공사_- 청라도 원하도대비표(철골)" xfId="18677"/>
    <cellStyle name="1_원가계산서_총괄내역서-토목" xfId="18678"/>
    <cellStyle name="1_원가계산서_총괄내역서-토목_살라리지구토지구획정리토목공사" xfId="18679"/>
    <cellStyle name="1_원가계산서_총괄내역서-토목_살라리지구토지구획정리토목공사_- 청라도 원하도대비표(철골)" xfId="18680"/>
    <cellStyle name="1_원가계산서_총괄내역서-토목1" xfId="18681"/>
    <cellStyle name="1_원가계산서_총괄내역서-토목1_살라리지구토지구획정리토목공사" xfId="18682"/>
    <cellStyle name="1_원가계산서_총괄내역서-토목1_살라리지구토지구획정리토목공사_- 청라도 원하도대비표(철골)" xfId="18683"/>
    <cellStyle name="1_인천북항관공선부두(수정내역)" xfId="18684"/>
    <cellStyle name="1_장산중학교내역(혁성)" xfId="18685"/>
    <cellStyle name="1_장산중학교내역(혁성업체)" xfId="18686"/>
    <cellStyle name="1_장산중학교내역하도급(혁성)" xfId="18687"/>
    <cellStyle name="1_장충-수량산출서" xfId="18688"/>
    <cellStyle name="1_전자입찰원가양식" xfId="18689"/>
    <cellStyle name="1_전주시관내(이서~용정)건설공사(신화)" xfId="18690"/>
    <cellStyle name="1_집계표" xfId="18691"/>
    <cellStyle name="1_창문화단 정비 및 꽃묘식재사업 실시설계0426" xfId="18692"/>
    <cellStyle name="1_창문화단 정비 및 꽃묘식재사업 실시설계0506" xfId="18693"/>
    <cellStyle name="1_천천고고등학교교사신축공사(산출내역집계표)" xfId="18694"/>
    <cellStyle name="1_토목1차 설변내역감리안0726" xfId="18695"/>
    <cellStyle name="1_퇴계로확포장공사하도급작업(해경)" xfId="18696"/>
    <cellStyle name="1_판넬견적(1023) (version 1)" xfId="18697"/>
    <cellStyle name="1_포항교도소(대동)" xfId="18698"/>
    <cellStyle name="1_포항교도소(원본)" xfId="18699"/>
    <cellStyle name="1_표지" xfId="18700"/>
    <cellStyle name="1_하도급관리계획서" xfId="18701"/>
    <cellStyle name="1_하도급양식" xfId="18702"/>
    <cellStyle name="1_현충묘지-수량산출서" xfId="18703"/>
    <cellStyle name="1_현충묘지-수량산출서_남한산성내역서1227" xfId="18704"/>
    <cellStyle name="1_현충묘지-수량산출서_설계서(11-08)" xfId="18705"/>
    <cellStyle name="1_현충묘지-수량산출서_수경설비공사(처인구 문화의 거리)" xfId="18706"/>
    <cellStyle name="1_협조전" xfId="18707"/>
    <cellStyle name="10공/㎥" xfId="18708"/>
    <cellStyle name="11" xfId="18709"/>
    <cellStyle name="111" xfId="18710"/>
    <cellStyle name="19990216" xfId="18711"/>
    <cellStyle name="¹e" xfId="18712"/>
    <cellStyle name="¹eº" xfId="18713"/>
    <cellStyle name="¹éº" xfId="18714"/>
    <cellStyle name="¹eº_1차+2차 단가보안(03.07.14)-기존품목+신규품목" xfId="18715"/>
    <cellStyle name="¹éº_2006.03.00(최종감사보완)" xfId="18716"/>
    <cellStyle name="¹eº_갑문배수장보완(03.6월)" xfId="18717"/>
    <cellStyle name="¹éº_경천_전기공사내역서(보완최종)" xfId="18718"/>
    <cellStyle name="¹eº_광활3개보수기계공사비(표지)" xfId="18719"/>
    <cellStyle name="¹éº_기계계산" xfId="18720"/>
    <cellStyle name="¹eº_기계내역서" xfId="18721"/>
    <cellStyle name="¹éº_기계내역서" xfId="18722"/>
    <cellStyle name="¹eº_기계설비내역" xfId="18723"/>
    <cellStyle name="¹éº_기계설비내역" xfId="18724"/>
    <cellStyle name="¹eº_내역서" xfId="18725"/>
    <cellStyle name="¹éº_내역서" xfId="18726"/>
    <cellStyle name="¹eº_내역서_공정계획변경(2010년도본)11월30일-1" xfId="18727"/>
    <cellStyle name="¹éº_내역서_공정계획변경(2010년도본)11월30일-1" xfId="18728"/>
    <cellStyle name="¹eº_내역서_공정계획변경(2010년도본)12월16일" xfId="18729"/>
    <cellStyle name="¹éº_내역서_공정계획변경(2010년도본)12월16일" xfId="18730"/>
    <cellStyle name="¹eº_내역서_공정계획변경11월29일 실공정비교표" xfId="18731"/>
    <cellStyle name="¹éº_내역서_공정계획변경11월29일 실공정비교표" xfId="18732"/>
    <cellStyle name="¹eº_마곡보완" xfId="18733"/>
    <cellStyle name="¹éº_마곡보완" xfId="18734"/>
    <cellStyle name="¹eº_백공기계(수정2)" xfId="18735"/>
    <cellStyle name="¹éº_백공기계(수정2)" xfId="18736"/>
    <cellStyle name="¹eº_백공기계(수정2)_공정계획변경(2010년도본)11월30일-1" xfId="18737"/>
    <cellStyle name="¹éº_백공기계(수정2)_공정계획변경(2010년도본)11월30일-1" xfId="18738"/>
    <cellStyle name="¹eº_백공기계(수정2)_공정계획변경(2010년도본)12월16일" xfId="18739"/>
    <cellStyle name="¹éº_백공기계(수정2)_공정계획변경(2010년도본)12월16일" xfId="18740"/>
    <cellStyle name="¹eº_백공기계(수정2)_공정계획변경11월29일 실공정비교표" xfId="18741"/>
    <cellStyle name="¹éº_백공기계(수정2)_공정계획변경11월29일 실공정비교표" xfId="18742"/>
    <cellStyle name="¹eº_사통조작실(능곡)" xfId="18743"/>
    <cellStyle name="¹éº_신성총괄(기계 전기)" xfId="18744"/>
    <cellStyle name="¹eº_신태인배수장제진기" xfId="18745"/>
    <cellStyle name="¹éº_안동제2회설계변경(최종)" xfId="18746"/>
    <cellStyle name="¹eº_연다산1지구 공사비" xfId="18747"/>
    <cellStyle name="¹éº_율북보완" xfId="18748"/>
    <cellStyle name="¹eº_전체분" xfId="18749"/>
    <cellStyle name="¹éº_접지양수장내역서" xfId="18750"/>
    <cellStyle name="¹eº_하갈산배수문공사비" xfId="18751"/>
    <cellStyle name="¹éº_하갈산배수문공사비" xfId="18752"/>
    <cellStyle name="¹eº_하갈산배수문공사비_공정계획변경(2010년도본)11월30일-1" xfId="18753"/>
    <cellStyle name="¹éº_하갈산배수문공사비_공정계획변경(2010년도본)11월30일-1" xfId="18754"/>
    <cellStyle name="¹eº_하갈산배수문공사비_공정계획변경(2010년도본)12월16일" xfId="18755"/>
    <cellStyle name="¹éº_하갈산배수문공사비_공정계획변경(2010년도본)12월16일" xfId="18756"/>
    <cellStyle name="¹eº_하갈산배수문공사비_공정계획변경11월29일 실공정비교표" xfId="18757"/>
    <cellStyle name="¹éº_하갈산배수문공사비_공정계획변경11월29일 실공정비교표" xfId="18758"/>
    <cellStyle name="¹éºÐÀ²_¿îÀüÀÚ±Ý" xfId="18759"/>
    <cellStyle name="¹eºÐA²_AIAIC°AuCoE² " xfId="18760"/>
    <cellStyle name="2" xfId="18761"/>
    <cellStyle name="²" xfId="18762"/>
    <cellStyle name="2 2" xfId="18763"/>
    <cellStyle name="2 3" xfId="18764"/>
    <cellStyle name="2 4" xfId="18765"/>
    <cellStyle name="2 5" xfId="18766"/>
    <cellStyle name="2)" xfId="18767"/>
    <cellStyle name="2_06.우수맨홀수량" xfId="18768"/>
    <cellStyle name="2_3.구조물공(연습)" xfId="18769"/>
    <cellStyle name="2_laroux" xfId="18770"/>
    <cellStyle name="2_laroux_3.구조물공(연습)" xfId="18771"/>
    <cellStyle name="2_laroux_ATC-YOON1" xfId="18772"/>
    <cellStyle name="2_laroux_ATC-YOON1_3.구조물공(연습)" xfId="18773"/>
    <cellStyle name="2_laroux_ATC-YOON1_관보호공" xfId="18774"/>
    <cellStyle name="2_laroux_ATC-YOON1_남한산성내역서1227" xfId="18775"/>
    <cellStyle name="2_laroux_ATC-YOON1_설계서(11-08)" xfId="18776"/>
    <cellStyle name="2_laroux_ATC-YOON1_수경설비공사(처인구 문화의 거리)" xfId="18777"/>
    <cellStyle name="2_laroux_ATC-YOON1_연습토공" xfId="18778"/>
    <cellStyle name="2_laroux_ATC-YOON1_판넬견적(1023) (version 1)" xfId="18779"/>
    <cellStyle name="2_laroux_관보호공" xfId="18780"/>
    <cellStyle name="2_laroux_남한산성내역서1227" xfId="18781"/>
    <cellStyle name="2_laroux_설계서(11-08)" xfId="18782"/>
    <cellStyle name="2_laroux_수경설비공사(처인구 문화의 거리)" xfId="18783"/>
    <cellStyle name="2_laroux_연습토공" xfId="18784"/>
    <cellStyle name="2_laroux_판넬견적(1023) (version 1)" xfId="18785"/>
    <cellStyle name="2_공정표" xfId="18786"/>
    <cellStyle name="2_관보호공" xfId="18787"/>
    <cellStyle name="2_기반시설폐기물조서(건화)" xfId="18788"/>
    <cellStyle name="2_남한산성내역서1227" xfId="18789"/>
    <cellStyle name="2_단가조사표" xfId="18790"/>
    <cellStyle name="2_단가조사표_1011소각" xfId="18791"/>
    <cellStyle name="2_단가조사표_1011소각_3.구조물공(연습)" xfId="18792"/>
    <cellStyle name="2_단가조사표_1011소각_관보호공" xfId="18793"/>
    <cellStyle name="2_단가조사표_1011소각_남한산성내역서1227" xfId="18794"/>
    <cellStyle name="2_단가조사표_1011소각_설계서(11-08)" xfId="18795"/>
    <cellStyle name="2_단가조사표_1011소각_수경설비공사(처인구 문화의 거리)" xfId="18796"/>
    <cellStyle name="2_단가조사표_1011소각_연습토공" xfId="18797"/>
    <cellStyle name="2_단가조사표_1011소각_판넬견적(1023) (version 1)" xfId="18798"/>
    <cellStyle name="2_단가조사표_1113교~1" xfId="18799"/>
    <cellStyle name="2_단가조사표_1113교~1_3.구조물공(연습)" xfId="18800"/>
    <cellStyle name="2_단가조사표_1113교~1_관보호공" xfId="18801"/>
    <cellStyle name="2_단가조사표_1113교~1_남한산성내역서1227" xfId="18802"/>
    <cellStyle name="2_단가조사표_1113교~1_설계서(11-08)" xfId="18803"/>
    <cellStyle name="2_단가조사표_1113교~1_수경설비공사(처인구 문화의 거리)" xfId="18804"/>
    <cellStyle name="2_단가조사표_1113교~1_연습토공" xfId="18805"/>
    <cellStyle name="2_단가조사표_1113교~1_판넬견적(1023) (version 1)" xfId="18806"/>
    <cellStyle name="2_단가조사표_121내역" xfId="18807"/>
    <cellStyle name="2_단가조사표_121내역_3.구조물공(연습)" xfId="18808"/>
    <cellStyle name="2_단가조사표_121내역_관보호공" xfId="18809"/>
    <cellStyle name="2_단가조사표_121내역_남한산성내역서1227" xfId="18810"/>
    <cellStyle name="2_단가조사표_121내역_설계서(11-08)" xfId="18811"/>
    <cellStyle name="2_단가조사표_121내역_수경설비공사(처인구 문화의 거리)" xfId="18812"/>
    <cellStyle name="2_단가조사표_121내역_연습토공" xfId="18813"/>
    <cellStyle name="2_단가조사표_121내역_판넬견적(1023) (version 1)" xfId="18814"/>
    <cellStyle name="2_단가조사표_3.구조물공(연습)" xfId="18815"/>
    <cellStyle name="2_단가조사표_객토량" xfId="18816"/>
    <cellStyle name="2_단가조사표_객토량_3.구조물공(연습)" xfId="18817"/>
    <cellStyle name="2_단가조사표_객토량_관보호공" xfId="18818"/>
    <cellStyle name="2_단가조사표_객토량_남한산성내역서1227" xfId="18819"/>
    <cellStyle name="2_단가조사표_객토량_설계서(11-08)" xfId="18820"/>
    <cellStyle name="2_단가조사표_객토량_수경설비공사(처인구 문화의 거리)" xfId="18821"/>
    <cellStyle name="2_단가조사표_객토량_연습토공" xfId="18822"/>
    <cellStyle name="2_단가조사표_객토량_판넬견적(1023) (version 1)" xfId="18823"/>
    <cellStyle name="2_단가조사표_관보호공" xfId="18824"/>
    <cellStyle name="2_단가조사표_교통센~1" xfId="18825"/>
    <cellStyle name="2_단가조사표_교통센~1_3.구조물공(연습)" xfId="18826"/>
    <cellStyle name="2_단가조사표_교통센~1_관보호공" xfId="18827"/>
    <cellStyle name="2_단가조사표_교통센~1_남한산성내역서1227" xfId="18828"/>
    <cellStyle name="2_단가조사표_교통센~1_설계서(11-08)" xfId="18829"/>
    <cellStyle name="2_단가조사표_교통센~1_수경설비공사(처인구 문화의 거리)" xfId="18830"/>
    <cellStyle name="2_단가조사표_교통센~1_연습토공" xfId="18831"/>
    <cellStyle name="2_단가조사표_교통센~1_판넬견적(1023) (version 1)" xfId="18832"/>
    <cellStyle name="2_단가조사표_교통센터412" xfId="18833"/>
    <cellStyle name="2_단가조사표_교통센터412_3.구조물공(연습)" xfId="18834"/>
    <cellStyle name="2_단가조사표_교통센터412_관보호공" xfId="18835"/>
    <cellStyle name="2_단가조사표_교통센터412_남한산성내역서1227" xfId="18836"/>
    <cellStyle name="2_단가조사표_교통센터412_설계서(11-08)" xfId="18837"/>
    <cellStyle name="2_단가조사표_교통센터412_수경설비공사(처인구 문화의 거리)" xfId="18838"/>
    <cellStyle name="2_단가조사표_교통센터412_연습토공" xfId="18839"/>
    <cellStyle name="2_단가조사표_교통센터412_판넬견적(1023) (version 1)" xfId="18840"/>
    <cellStyle name="2_단가조사표_교통수" xfId="18841"/>
    <cellStyle name="2_단가조사표_교통수_3.구조물공(연습)" xfId="18842"/>
    <cellStyle name="2_단가조사표_교통수_관보호공" xfId="18843"/>
    <cellStyle name="2_단가조사표_교통수_남한산성내역서1227" xfId="18844"/>
    <cellStyle name="2_단가조사표_교통수_설계서(11-08)" xfId="18845"/>
    <cellStyle name="2_단가조사표_교통수_수경설비공사(처인구 문화의 거리)" xfId="18846"/>
    <cellStyle name="2_단가조사표_교통수_연습토공" xfId="18847"/>
    <cellStyle name="2_단가조사표_교통수_판넬견적(1023) (version 1)" xfId="18848"/>
    <cellStyle name="2_단가조사표_교통수량산출서" xfId="18849"/>
    <cellStyle name="2_단가조사표_교통수량산출서_3.구조물공(연습)" xfId="18850"/>
    <cellStyle name="2_단가조사표_교통수량산출서_관보호공" xfId="18851"/>
    <cellStyle name="2_단가조사표_교통수량산출서_남한산성내역서1227" xfId="18852"/>
    <cellStyle name="2_단가조사표_교통수량산출서_설계서(11-08)" xfId="18853"/>
    <cellStyle name="2_단가조사표_교통수량산출서_수경설비공사(처인구 문화의 거리)" xfId="18854"/>
    <cellStyle name="2_단가조사표_교통수량산출서_연습토공" xfId="18855"/>
    <cellStyle name="2_단가조사표_교통수량산출서_판넬견적(1023) (version 1)" xfId="18856"/>
    <cellStyle name="2_단가조사표_구조물대가 (2)" xfId="18857"/>
    <cellStyle name="2_단가조사표_구조물대가 (2)_3.구조물공(연습)" xfId="18858"/>
    <cellStyle name="2_단가조사표_구조물대가 (2)_관보호공" xfId="18859"/>
    <cellStyle name="2_단가조사표_구조물대가 (2)_남한산성내역서1227" xfId="18860"/>
    <cellStyle name="2_단가조사표_구조물대가 (2)_설계서(11-08)" xfId="18861"/>
    <cellStyle name="2_단가조사표_구조물대가 (2)_수경설비공사(처인구 문화의 거리)" xfId="18862"/>
    <cellStyle name="2_단가조사표_구조물대가 (2)_연습토공" xfId="18863"/>
    <cellStyle name="2_단가조사표_구조물대가 (2)_판넬견적(1023) (version 1)" xfId="18864"/>
    <cellStyle name="2_단가조사표_남한산성내역서1227" xfId="18865"/>
    <cellStyle name="2_단가조사표_내역서 (2)" xfId="18866"/>
    <cellStyle name="2_단가조사표_내역서 (2)_3.구조물공(연습)" xfId="18867"/>
    <cellStyle name="2_단가조사표_내역서 (2)_관보호공" xfId="18868"/>
    <cellStyle name="2_단가조사표_내역서 (2)_남한산성내역서1227" xfId="18869"/>
    <cellStyle name="2_단가조사표_내역서 (2)_설계서(11-08)" xfId="18870"/>
    <cellStyle name="2_단가조사표_내역서 (2)_수경설비공사(처인구 문화의 거리)" xfId="18871"/>
    <cellStyle name="2_단가조사표_내역서 (2)_연습토공" xfId="18872"/>
    <cellStyle name="2_단가조사표_내역서 (2)_판넬견적(1023) (version 1)" xfId="18873"/>
    <cellStyle name="2_단가조사표_대전관저지구" xfId="18874"/>
    <cellStyle name="2_단가조사표_대전관저지구_3.구조물공(연습)" xfId="18875"/>
    <cellStyle name="2_단가조사표_대전관저지구_관보호공" xfId="18876"/>
    <cellStyle name="2_단가조사표_대전관저지구_남한산성내역서1227" xfId="18877"/>
    <cellStyle name="2_단가조사표_대전관저지구_설계서(11-08)" xfId="18878"/>
    <cellStyle name="2_단가조사표_대전관저지구_수경설비공사(처인구 문화의 거리)" xfId="18879"/>
    <cellStyle name="2_단가조사표_대전관저지구_연습토공" xfId="18880"/>
    <cellStyle name="2_단가조사표_대전관저지구_판넬견적(1023) (version 1)" xfId="18881"/>
    <cellStyle name="2_단가조사표_동측지~1" xfId="18882"/>
    <cellStyle name="2_단가조사표_동측지~1_3.구조물공(연습)" xfId="18883"/>
    <cellStyle name="2_단가조사표_동측지~1_관보호공" xfId="18884"/>
    <cellStyle name="2_단가조사표_동측지~1_남한산성내역서1227" xfId="18885"/>
    <cellStyle name="2_단가조사표_동측지~1_설계서(11-08)" xfId="18886"/>
    <cellStyle name="2_단가조사표_동측지~1_수경설비공사(처인구 문화의 거리)" xfId="18887"/>
    <cellStyle name="2_단가조사표_동측지~1_연습토공" xfId="18888"/>
    <cellStyle name="2_단가조사표_동측지~1_판넬견적(1023) (version 1)" xfId="18889"/>
    <cellStyle name="2_단가조사표_동측지원422" xfId="18890"/>
    <cellStyle name="2_단가조사표_동측지원422_3.구조물공(연습)" xfId="18891"/>
    <cellStyle name="2_단가조사표_동측지원422_관보호공" xfId="18892"/>
    <cellStyle name="2_단가조사표_동측지원422_남한산성내역서1227" xfId="18893"/>
    <cellStyle name="2_단가조사표_동측지원422_설계서(11-08)" xfId="18894"/>
    <cellStyle name="2_단가조사표_동측지원422_수경설비공사(처인구 문화의 거리)" xfId="18895"/>
    <cellStyle name="2_단가조사표_동측지원422_연습토공" xfId="18896"/>
    <cellStyle name="2_단가조사표_동측지원422_판넬견적(1023) (version 1)" xfId="18897"/>
    <cellStyle name="2_단가조사표_동측지원512" xfId="18898"/>
    <cellStyle name="2_단가조사표_동측지원512_3.구조물공(연습)" xfId="18899"/>
    <cellStyle name="2_단가조사표_동측지원512_관보호공" xfId="18900"/>
    <cellStyle name="2_단가조사표_동측지원512_남한산성내역서1227" xfId="18901"/>
    <cellStyle name="2_단가조사표_동측지원512_설계서(11-08)" xfId="18902"/>
    <cellStyle name="2_단가조사표_동측지원512_수경설비공사(처인구 문화의 거리)" xfId="18903"/>
    <cellStyle name="2_단가조사표_동측지원512_연습토공" xfId="18904"/>
    <cellStyle name="2_단가조사표_동측지원512_판넬견적(1023) (version 1)" xfId="18905"/>
    <cellStyle name="2_단가조사표_동측지원524" xfId="18906"/>
    <cellStyle name="2_단가조사표_동측지원524_3.구조물공(연습)" xfId="18907"/>
    <cellStyle name="2_단가조사표_동측지원524_관보호공" xfId="18908"/>
    <cellStyle name="2_단가조사표_동측지원524_남한산성내역서1227" xfId="18909"/>
    <cellStyle name="2_단가조사표_동측지원524_설계서(11-08)" xfId="18910"/>
    <cellStyle name="2_단가조사표_동측지원524_수경설비공사(처인구 문화의 거리)" xfId="18911"/>
    <cellStyle name="2_단가조사표_동측지원524_연습토공" xfId="18912"/>
    <cellStyle name="2_단가조사표_동측지원524_판넬견적(1023) (version 1)" xfId="18913"/>
    <cellStyle name="2_단가조사표_부대422" xfId="18914"/>
    <cellStyle name="2_단가조사표_부대422_3.구조물공(연습)" xfId="18915"/>
    <cellStyle name="2_단가조사표_부대422_관보호공" xfId="18916"/>
    <cellStyle name="2_단가조사표_부대422_남한산성내역서1227" xfId="18917"/>
    <cellStyle name="2_단가조사표_부대422_설계서(11-08)" xfId="18918"/>
    <cellStyle name="2_단가조사표_부대422_수경설비공사(처인구 문화의 거리)" xfId="18919"/>
    <cellStyle name="2_단가조사표_부대422_연습토공" xfId="18920"/>
    <cellStyle name="2_단가조사표_부대422_판넬견적(1023) (version 1)" xfId="18921"/>
    <cellStyle name="2_단가조사표_부대시설" xfId="18922"/>
    <cellStyle name="2_단가조사표_부대시설_3.구조물공(연습)" xfId="18923"/>
    <cellStyle name="2_단가조사표_부대시설_관보호공" xfId="18924"/>
    <cellStyle name="2_단가조사표_부대시설_남한산성내역서1227" xfId="18925"/>
    <cellStyle name="2_단가조사표_부대시설_설계서(11-08)" xfId="18926"/>
    <cellStyle name="2_단가조사표_부대시설_수경설비공사(처인구 문화의 거리)" xfId="18927"/>
    <cellStyle name="2_단가조사표_부대시설_연습토공" xfId="18928"/>
    <cellStyle name="2_단가조사표_부대시설_판넬견적(1023) (version 1)" xfId="18929"/>
    <cellStyle name="2_단가조사표_설계서(11-08)" xfId="18930"/>
    <cellStyle name="2_단가조사표_소각수~1" xfId="18931"/>
    <cellStyle name="2_단가조사표_소각수~1_3.구조물공(연습)" xfId="18932"/>
    <cellStyle name="2_단가조사표_소각수~1_관보호공" xfId="18933"/>
    <cellStyle name="2_단가조사표_소각수~1_남한산성내역서1227" xfId="18934"/>
    <cellStyle name="2_단가조사표_소각수~1_설계서(11-08)" xfId="18935"/>
    <cellStyle name="2_단가조사표_소각수~1_수경설비공사(처인구 문화의 거리)" xfId="18936"/>
    <cellStyle name="2_단가조사표_소각수~1_연습토공" xfId="18937"/>
    <cellStyle name="2_단가조사표_소각수~1_판넬견적(1023) (version 1)" xfId="18938"/>
    <cellStyle name="2_단가조사표_소각수내역서" xfId="18939"/>
    <cellStyle name="2_단가조사표_소각수내역서_3.구조물공(연습)" xfId="18940"/>
    <cellStyle name="2_단가조사표_소각수내역서_관보호공" xfId="18941"/>
    <cellStyle name="2_단가조사표_소각수내역서_남한산성내역서1227" xfId="18942"/>
    <cellStyle name="2_단가조사표_소각수내역서_설계서(11-08)" xfId="18943"/>
    <cellStyle name="2_단가조사표_소각수내역서_수경설비공사(처인구 문화의 거리)" xfId="18944"/>
    <cellStyle name="2_단가조사표_소각수내역서_연습토공" xfId="18945"/>
    <cellStyle name="2_단가조사표_소각수내역서_판넬견적(1023) (version 1)" xfId="18946"/>
    <cellStyle name="2_단가조사표_소각수목2" xfId="18947"/>
    <cellStyle name="2_단가조사표_소각수목2_3.구조물공(연습)" xfId="18948"/>
    <cellStyle name="2_단가조사표_소각수목2_관보호공" xfId="18949"/>
    <cellStyle name="2_단가조사표_소각수목2_남한산성내역서1227" xfId="18950"/>
    <cellStyle name="2_단가조사표_소각수목2_설계서(11-08)" xfId="18951"/>
    <cellStyle name="2_단가조사표_소각수목2_수경설비공사(처인구 문화의 거리)" xfId="18952"/>
    <cellStyle name="2_단가조사표_소각수목2_연습토공" xfId="18953"/>
    <cellStyle name="2_단가조사표_소각수목2_판넬견적(1023) (version 1)" xfId="18954"/>
    <cellStyle name="2_단가조사표_수경설비공사(처인구 문화의 거리)" xfId="18955"/>
    <cellStyle name="2_단가조사표_수량산출서 (2)" xfId="18956"/>
    <cellStyle name="2_단가조사표_수량산출서 (2)_3.구조물공(연습)" xfId="18957"/>
    <cellStyle name="2_단가조사표_수량산출서 (2)_관보호공" xfId="18958"/>
    <cellStyle name="2_단가조사표_수량산출서 (2)_남한산성내역서1227" xfId="18959"/>
    <cellStyle name="2_단가조사표_수량산출서 (2)_설계서(11-08)" xfId="18960"/>
    <cellStyle name="2_단가조사표_수량산출서 (2)_수경설비공사(처인구 문화의 거리)" xfId="18961"/>
    <cellStyle name="2_단가조사표_수량산출서 (2)_연습토공" xfId="18962"/>
    <cellStyle name="2_단가조사표_수량산출서 (2)_판넬견적(1023) (version 1)" xfId="18963"/>
    <cellStyle name="2_단가조사표_엑스포~1" xfId="18964"/>
    <cellStyle name="2_단가조사표_엑스포~1_3.구조물공(연습)" xfId="18965"/>
    <cellStyle name="2_단가조사표_엑스포~1_관보호공" xfId="18966"/>
    <cellStyle name="2_단가조사표_엑스포~1_남한산성내역서1227" xfId="18967"/>
    <cellStyle name="2_단가조사표_엑스포~1_설계서(11-08)" xfId="18968"/>
    <cellStyle name="2_단가조사표_엑스포~1_수경설비공사(처인구 문화의 거리)" xfId="18969"/>
    <cellStyle name="2_단가조사표_엑스포~1_연습토공" xfId="18970"/>
    <cellStyle name="2_단가조사표_엑스포~1_판넬견적(1023) (version 1)" xfId="18971"/>
    <cellStyle name="2_단가조사표_엑스포한빛1" xfId="18972"/>
    <cellStyle name="2_단가조사표_엑스포한빛1_3.구조물공(연습)" xfId="18973"/>
    <cellStyle name="2_단가조사표_엑스포한빛1_관보호공" xfId="18974"/>
    <cellStyle name="2_단가조사표_엑스포한빛1_남한산성내역서1227" xfId="18975"/>
    <cellStyle name="2_단가조사표_엑스포한빛1_설계서(11-08)" xfId="18976"/>
    <cellStyle name="2_단가조사표_엑스포한빛1_수경설비공사(처인구 문화의 거리)" xfId="18977"/>
    <cellStyle name="2_단가조사표_엑스포한빛1_연습토공" xfId="18978"/>
    <cellStyle name="2_단가조사표_엑스포한빛1_판넬견적(1023) (version 1)" xfId="18979"/>
    <cellStyle name="2_단가조사표_여객터미널331" xfId="18980"/>
    <cellStyle name="2_단가조사표_여객터미널331_3.구조물공(연습)" xfId="18981"/>
    <cellStyle name="2_단가조사표_여객터미널331_관보호공" xfId="18982"/>
    <cellStyle name="2_단가조사표_여객터미널331_남한산성내역서1227" xfId="18983"/>
    <cellStyle name="2_단가조사표_여객터미널331_설계서(11-08)" xfId="18984"/>
    <cellStyle name="2_단가조사표_여객터미널331_수경설비공사(처인구 문화의 거리)" xfId="18985"/>
    <cellStyle name="2_단가조사표_여객터미널331_연습토공" xfId="18986"/>
    <cellStyle name="2_단가조사표_여객터미널331_판넬견적(1023) (version 1)" xfId="18987"/>
    <cellStyle name="2_단가조사표_여객터미널513" xfId="18988"/>
    <cellStyle name="2_단가조사표_여객터미널513_3.구조물공(연습)" xfId="18989"/>
    <cellStyle name="2_단가조사표_여객터미널513_관보호공" xfId="18990"/>
    <cellStyle name="2_단가조사표_여객터미널513_남한산성내역서1227" xfId="18991"/>
    <cellStyle name="2_단가조사표_여객터미널513_설계서(11-08)" xfId="18992"/>
    <cellStyle name="2_단가조사표_여객터미널513_수경설비공사(처인구 문화의 거리)" xfId="18993"/>
    <cellStyle name="2_단가조사표_여객터미널513_연습토공" xfId="18994"/>
    <cellStyle name="2_단가조사표_여객터미널513_판넬견적(1023) (version 1)" xfId="18995"/>
    <cellStyle name="2_단가조사표_여객터미널629" xfId="18996"/>
    <cellStyle name="2_단가조사표_여객터미널629_3.구조물공(연습)" xfId="18997"/>
    <cellStyle name="2_단가조사표_여객터미널629_관보호공" xfId="18998"/>
    <cellStyle name="2_단가조사표_여객터미널629_남한산성내역서1227" xfId="18999"/>
    <cellStyle name="2_단가조사표_여객터미널629_설계서(11-08)" xfId="19000"/>
    <cellStyle name="2_단가조사표_여객터미널629_수경설비공사(처인구 문화의 거리)" xfId="19001"/>
    <cellStyle name="2_단가조사표_여객터미널629_연습토공" xfId="19002"/>
    <cellStyle name="2_단가조사표_여객터미널629_판넬견적(1023) (version 1)" xfId="19003"/>
    <cellStyle name="2_단가조사표_연습토공" xfId="19004"/>
    <cellStyle name="2_단가조사표_외곽도로616" xfId="19005"/>
    <cellStyle name="2_단가조사표_외곽도로616_3.구조물공(연습)" xfId="19006"/>
    <cellStyle name="2_단가조사표_외곽도로616_관보호공" xfId="19007"/>
    <cellStyle name="2_단가조사표_외곽도로616_남한산성내역서1227" xfId="19008"/>
    <cellStyle name="2_단가조사표_외곽도로616_설계서(11-08)" xfId="19009"/>
    <cellStyle name="2_단가조사표_외곽도로616_수경설비공사(처인구 문화의 거리)" xfId="19010"/>
    <cellStyle name="2_단가조사표_외곽도로616_연습토공" xfId="19011"/>
    <cellStyle name="2_단가조사표_외곽도로616_판넬견적(1023) (version 1)" xfId="19012"/>
    <cellStyle name="2_단가조사표_용인죽전수량" xfId="19013"/>
    <cellStyle name="2_단가조사표_용인죽전수량_3.구조물공(연습)" xfId="19014"/>
    <cellStyle name="2_단가조사표_용인죽전수량_관보호공" xfId="19015"/>
    <cellStyle name="2_단가조사표_용인죽전수량_연습토공" xfId="19016"/>
    <cellStyle name="2_단가조사표_원가계~1" xfId="19017"/>
    <cellStyle name="2_단가조사표_원가계~1_3.구조물공(연습)" xfId="19018"/>
    <cellStyle name="2_단가조사표_원가계~1_관보호공" xfId="19019"/>
    <cellStyle name="2_단가조사표_원가계~1_남한산성내역서1227" xfId="19020"/>
    <cellStyle name="2_단가조사표_원가계~1_설계서(11-08)" xfId="19021"/>
    <cellStyle name="2_단가조사표_원가계~1_수경설비공사(처인구 문화의 거리)" xfId="19022"/>
    <cellStyle name="2_단가조사표_원가계~1_연습토공" xfId="19023"/>
    <cellStyle name="2_단가조사표_원가계~1_판넬견적(1023) (version 1)" xfId="19024"/>
    <cellStyle name="2_단가조사표_유기질" xfId="19025"/>
    <cellStyle name="2_단가조사표_유기질_3.구조물공(연습)" xfId="19026"/>
    <cellStyle name="2_단가조사표_유기질_관보호공" xfId="19027"/>
    <cellStyle name="2_단가조사표_유기질_남한산성내역서1227" xfId="19028"/>
    <cellStyle name="2_단가조사표_유기질_설계서(11-08)" xfId="19029"/>
    <cellStyle name="2_단가조사표_유기질_수경설비공사(처인구 문화의 거리)" xfId="19030"/>
    <cellStyle name="2_단가조사표_유기질_연습토공" xfId="19031"/>
    <cellStyle name="2_단가조사표_유기질_판넬견적(1023) (version 1)" xfId="19032"/>
    <cellStyle name="2_단가조사표_자재조서 (2)" xfId="19033"/>
    <cellStyle name="2_단가조사표_자재조서 (2)_3.구조물공(연습)" xfId="19034"/>
    <cellStyle name="2_단가조사표_자재조서 (2)_관보호공" xfId="19035"/>
    <cellStyle name="2_단가조사표_자재조서 (2)_남한산성내역서1227" xfId="19036"/>
    <cellStyle name="2_단가조사표_자재조서 (2)_설계서(11-08)" xfId="19037"/>
    <cellStyle name="2_단가조사표_자재조서 (2)_수경설비공사(처인구 문화의 거리)" xfId="19038"/>
    <cellStyle name="2_단가조사표_자재조서 (2)_연습토공" xfId="19039"/>
    <cellStyle name="2_단가조사표_자재조서 (2)_판넬견적(1023) (version 1)" xfId="19040"/>
    <cellStyle name="2_단가조사표_총괄내역" xfId="19041"/>
    <cellStyle name="2_단가조사표_총괄내역 (2)" xfId="19042"/>
    <cellStyle name="2_단가조사표_총괄내역 (2)_3.구조물공(연습)" xfId="19043"/>
    <cellStyle name="2_단가조사표_총괄내역 (2)_관보호공" xfId="19044"/>
    <cellStyle name="2_단가조사표_총괄내역 (2)_남한산성내역서1227" xfId="19045"/>
    <cellStyle name="2_단가조사표_총괄내역 (2)_설계서(11-08)" xfId="19046"/>
    <cellStyle name="2_단가조사표_총괄내역 (2)_수경설비공사(처인구 문화의 거리)" xfId="19047"/>
    <cellStyle name="2_단가조사표_총괄내역 (2)_연습토공" xfId="19048"/>
    <cellStyle name="2_단가조사표_총괄내역 (2)_판넬견적(1023) (version 1)" xfId="19049"/>
    <cellStyle name="2_단가조사표_총괄내역_3.구조물공(연습)" xfId="19050"/>
    <cellStyle name="2_단가조사표_총괄내역_관보호공" xfId="19051"/>
    <cellStyle name="2_단가조사표_총괄내역_남한산성내역서1227" xfId="19052"/>
    <cellStyle name="2_단가조사표_총괄내역_설계서(11-08)" xfId="19053"/>
    <cellStyle name="2_단가조사표_총괄내역_수경설비공사(처인구 문화의 거리)" xfId="19054"/>
    <cellStyle name="2_단가조사표_총괄내역_연습토공" xfId="19055"/>
    <cellStyle name="2_단가조사표_총괄내역_판넬견적(1023) (version 1)" xfId="19056"/>
    <cellStyle name="2_단가조사표_터미널도로403" xfId="19057"/>
    <cellStyle name="2_단가조사표_터미널도로403_3.구조물공(연습)" xfId="19058"/>
    <cellStyle name="2_단가조사표_터미널도로403_관보호공" xfId="19059"/>
    <cellStyle name="2_단가조사표_터미널도로403_남한산성내역서1227" xfId="19060"/>
    <cellStyle name="2_단가조사표_터미널도로403_설계서(11-08)" xfId="19061"/>
    <cellStyle name="2_단가조사표_터미널도로403_수경설비공사(처인구 문화의 거리)" xfId="19062"/>
    <cellStyle name="2_단가조사표_터미널도로403_연습토공" xfId="19063"/>
    <cellStyle name="2_단가조사표_터미널도로403_판넬견적(1023) (version 1)" xfId="19064"/>
    <cellStyle name="2_단가조사표_터미널도로429" xfId="19065"/>
    <cellStyle name="2_단가조사표_터미널도로429_3.구조물공(연습)" xfId="19066"/>
    <cellStyle name="2_단가조사표_터미널도로429_관보호공" xfId="19067"/>
    <cellStyle name="2_단가조사표_터미널도로429_남한산성내역서1227" xfId="19068"/>
    <cellStyle name="2_단가조사표_터미널도로429_설계서(11-08)" xfId="19069"/>
    <cellStyle name="2_단가조사표_터미널도로429_수경설비공사(처인구 문화의 거리)" xfId="19070"/>
    <cellStyle name="2_단가조사표_터미널도로429_연습토공" xfId="19071"/>
    <cellStyle name="2_단가조사표_터미널도로429_판넬견적(1023) (version 1)" xfId="19072"/>
    <cellStyle name="2_단가조사표_판넬견적(1023) (version 1)" xfId="19073"/>
    <cellStyle name="2_단가조사표_포장일위" xfId="19074"/>
    <cellStyle name="2_단가조사표_포장일위_3.구조물공(연습)" xfId="19075"/>
    <cellStyle name="2_단가조사표_포장일위_관보호공" xfId="19076"/>
    <cellStyle name="2_단가조사표_포장일위_남한산성내역서1227" xfId="19077"/>
    <cellStyle name="2_단가조사표_포장일위_설계서(11-08)" xfId="19078"/>
    <cellStyle name="2_단가조사표_포장일위_수경설비공사(처인구 문화의 거리)" xfId="19079"/>
    <cellStyle name="2_단가조사표_포장일위_연습토공" xfId="19080"/>
    <cellStyle name="2_단가조사표_포장일위_판넬견적(1023) (version 1)" xfId="19081"/>
    <cellStyle name="2_설계서(11-08)" xfId="19082"/>
    <cellStyle name="2_설계서(변경)" xfId="19083"/>
    <cellStyle name="2_수경설비공사(처인구 문화의 거리)" xfId="19084"/>
    <cellStyle name="2_신정3지구-포장및구조물깨기-(060721)" xfId="19085"/>
    <cellStyle name="2_연습토공" xfId="19086"/>
    <cellStyle name="2_자재.제출용" xfId="19087"/>
    <cellStyle name="2_판넬견적(1023) (version 1)" xfId="19088"/>
    <cellStyle name="20% - Accent1" xfId="19089"/>
    <cellStyle name="20% - Accent2" xfId="19090"/>
    <cellStyle name="20% - Accent3" xfId="19091"/>
    <cellStyle name="20% - Accent4" xfId="19092"/>
    <cellStyle name="20% - Accent5" xfId="19093"/>
    <cellStyle name="20% - Accent6" xfId="19094"/>
    <cellStyle name="2자리" xfId="19095"/>
    <cellStyle name="3" xfId="19096"/>
    <cellStyle name="³?a" xfId="19097"/>
    <cellStyle name="³?a￥" xfId="19098"/>
    <cellStyle name="3_산#2-2설비별기본물량산출 집계 " xfId="19099"/>
    <cellStyle name="3_산#2-2설비별기본물량산출 집계 _1제강 경동대" xfId="19100"/>
    <cellStyle name="3_산#2-2설비별기본물량산출 집계 _20DECANT-A" xfId="19101"/>
    <cellStyle name="3_산#2-2설비별기본물량산출 집계 _20DECANT-C" xfId="19102"/>
    <cellStyle name="3_산#2-2설비별기본물량산출 집계 _20DECANT-사양서" xfId="19103"/>
    <cellStyle name="3_산#2-2설비별기본물량산출 집계 _2연주 SLAB G-M" xfId="19104"/>
    <cellStyle name="3_산#2-2설비별기본물량산출 집계 _2열연FM설계서" xfId="19105"/>
    <cellStyle name="3_산#2-2설비별기본물량산출 집계 _AIR CON___" xfId="19106"/>
    <cellStyle name="3_산#2-2설비별기본물량산출 집계 _b" xfId="19107"/>
    <cellStyle name="3_산#2-2설비별기본물량산출 집계 _CABLE TRUSS" xfId="19108"/>
    <cellStyle name="3_산#2-2설비별기본물량산출 집계 _SPM기계" xfId="19109"/>
    <cellStyle name="3_산#2-2설비별기본물량산출 집계 _sts냉연spm" xfId="19110"/>
    <cellStyle name="3_산#2-2설비별기본물량산출 집계 _공장제작" xfId="19111"/>
    <cellStyle name="3_산#2-2설비별기본물량산출 집계 _광양COAL" xfId="19112"/>
    <cellStyle name="3_산#2-2설비별기본물량산출 집계 _보온공사" xfId="19113"/>
    <cellStyle name="3_산#2-2설비별기본물량산출 집계 _석회 분석회석" xfId="19114"/>
    <cellStyle name="3_산#2-2설비별기본물량산출 집계 _제작사양서" xfId="19115"/>
    <cellStyle name="3_산#2-2설비별기본물량산출 집계 _화4-2기" xfId="19116"/>
    <cellStyle name="3_산#2-2설비별기본물량산출 집계 _화4기" xfId="19117"/>
    <cellStyle name="3_산#2-2설비별기본물량산출 집계 _화성VAPOR포집(2차공사)" xfId="19118"/>
    <cellStyle name="3_산#7-5 비파괴검사(RT) " xfId="19119"/>
    <cellStyle name="3_산세약품소요량 " xfId="19120"/>
    <cellStyle name="3_산세약품소요량 _1제강 경동대" xfId="19121"/>
    <cellStyle name="3_산세약품소요량 _20DECANT-A" xfId="19122"/>
    <cellStyle name="3_산세약품소요량 _20DECANT-C" xfId="19123"/>
    <cellStyle name="3_산세약품소요량 _20DECANT-사양서" xfId="19124"/>
    <cellStyle name="3_산세약품소요량 _2연주 SLAB G-M" xfId="19125"/>
    <cellStyle name="3_산세약품소요량 _2열연FM설계서" xfId="19126"/>
    <cellStyle name="3_산세약품소요량 _AIR CON___" xfId="19127"/>
    <cellStyle name="3_산세약품소요량 _b" xfId="19128"/>
    <cellStyle name="3_산세약품소요량 _CABLE TRUSS" xfId="19129"/>
    <cellStyle name="3_산세약품소요량 _SPM기계" xfId="19130"/>
    <cellStyle name="3_산세약품소요량 _sts냉연spm" xfId="19131"/>
    <cellStyle name="3_산세약품소요량 _공장제작" xfId="19132"/>
    <cellStyle name="3_산세약품소요량 _광양COAL" xfId="19133"/>
    <cellStyle name="3_산세약품소요량 _보온공사" xfId="19134"/>
    <cellStyle name="3_산세약품소요량 _석회 분석회석" xfId="19135"/>
    <cellStyle name="3_산세약품소요량 _제작사양서" xfId="19136"/>
    <cellStyle name="3_산세약품소요량 _화4-2기" xfId="19137"/>
    <cellStyle name="3_산세약품소요량 _화4기" xfId="19138"/>
    <cellStyle name="3_산세약품소요량 _화성VAPOR포집(2차공사)" xfId="19139"/>
    <cellStyle name="³¯â¥" xfId="19140"/>
    <cellStyle name="၃urrency_OTD thru NOR " xfId="19141"/>
    <cellStyle name="40% - Accent1" xfId="19142"/>
    <cellStyle name="40% - Accent2" xfId="19143"/>
    <cellStyle name="40% - Accent3" xfId="19144"/>
    <cellStyle name="40% - Accent4" xfId="19145"/>
    <cellStyle name="40% - Accent5" xfId="19146"/>
    <cellStyle name="40% - Accent6" xfId="19147"/>
    <cellStyle name="6" xfId="19148"/>
    <cellStyle name="60" xfId="19149"/>
    <cellStyle name="60% - Accent1" xfId="19150"/>
    <cellStyle name="60% - Accent2" xfId="19151"/>
    <cellStyle name="60% - Accent3" xfId="19152"/>
    <cellStyle name="60% - Accent4" xfId="19153"/>
    <cellStyle name="60% - Accent5" xfId="19154"/>
    <cellStyle name="60% - Accent6" xfId="19155"/>
    <cellStyle name="82" xfId="19156"/>
    <cellStyle name="90" xfId="19157"/>
    <cellStyle name="96" xfId="19158"/>
    <cellStyle name="9포인트" xfId="19159"/>
    <cellStyle name="a" xfId="19160"/>
    <cellStyle name="A " xfId="19161"/>
    <cellStyle name="a [0]_mud plant bolted" xfId="19162"/>
    <cellStyle name="Ā _x0010_က랐_xdc01_땯_x0001_" xfId="19163"/>
    <cellStyle name="a)" xfId="19164"/>
    <cellStyle name="a_A+제1회기성검사원(주공)-대화" xfId="19165"/>
    <cellStyle name="a_Book2" xfId="19166"/>
    <cellStyle name="A_BOOKCITY(전기)" xfId="19167"/>
    <cellStyle name="A_BOOKCITY(전기)_원도급내역서(최초)1차공사-0512-1회" xfId="19168"/>
    <cellStyle name="A_공설운동진입(가실행)" xfId="19169"/>
    <cellStyle name="A_공설운동진입(가실행)_BOOKCITY(전기)" xfId="19170"/>
    <cellStyle name="A_공설운동진입(가실행)_BOOKCITY(전기)_원도급내역서(최초)1차공사-0512-1회" xfId="19171"/>
    <cellStyle name="A_공설운동진입(가실행)_사본 - 파주 북시티(이채)" xfId="19172"/>
    <cellStyle name="A_공설운동진입(가실행)_사본 - 파주 북시티(이채)_원도급내역서(최초)1차공사-0512-1회" xfId="19173"/>
    <cellStyle name="A_공설운동진입(가실행)_원도급내역서(최초)1차공사-0512-1회" xfId="19174"/>
    <cellStyle name="A_공설운동진입(가실행)_파주 BOOK CITY(통보용)" xfId="19175"/>
    <cellStyle name="A_공설운동진입(가실행)_파주 BOOK CITY(통보용)_원도급내역서(최초)1차공사-0512-1회" xfId="19176"/>
    <cellStyle name="A_공설운동진입(가실행)_파주 BOOK CITY가실행내역" xfId="19177"/>
    <cellStyle name="A_공설운동진입(가실행)_파주 BOOK CITY가실행내역_원도급내역서(최초)1차공사-0512-1회" xfId="19178"/>
    <cellStyle name="A_공설운동진입(가실행)_파주 북시티(이채)제출" xfId="19179"/>
    <cellStyle name="A_공설운동진입(가실행)_파주 북시티(이채)제출_원도급내역서(최초)1차공사-0512-1회" xfId="19180"/>
    <cellStyle name="A_공설운동진입(가실행)_파주 북시티(전체)제출(변경전)" xfId="19181"/>
    <cellStyle name="A_공설운동진입(가실행)_파주 북시티(전체)제출(변경전)_원도급내역서(최초)1차공사-0512-1회" xfId="19182"/>
    <cellStyle name="a_공항관련공사비 비교" xfId="19183"/>
    <cellStyle name="A_사본 - 파주 북시티(이채)" xfId="19184"/>
    <cellStyle name="A_사본 - 파주 북시티(이채)_원도급내역서(최초)1차공사-0512-1회" xfId="19185"/>
    <cellStyle name="A_원도급내역서(최초)1차공사-0512-1회" xfId="19186"/>
    <cellStyle name="A_토목내역서" xfId="19187"/>
    <cellStyle name="A_토목내역서_BOOKCITY(전기)" xfId="19188"/>
    <cellStyle name="A_토목내역서_BOOKCITY(전기)_원도급내역서(최초)1차공사-0512-1회" xfId="19189"/>
    <cellStyle name="A_토목내역서_공설운동진입(가실행)" xfId="19190"/>
    <cellStyle name="A_토목내역서_공설운동진입(가실행)_BOOKCITY(전기)" xfId="19191"/>
    <cellStyle name="A_토목내역서_공설운동진입(가실행)_BOOKCITY(전기)_원도급내역서(최초)1차공사-0512-1회" xfId="19192"/>
    <cellStyle name="A_토목내역서_공설운동진입(가실행)_사본 - 파주 북시티(이채)" xfId="19193"/>
    <cellStyle name="A_토목내역서_공설운동진입(가실행)_사본 - 파주 북시티(이채)_원도급내역서(최초)1차공사-0512-1회" xfId="19194"/>
    <cellStyle name="A_토목내역서_공설운동진입(가실행)_원도급내역서(최초)1차공사-0512-1회" xfId="19195"/>
    <cellStyle name="A_토목내역서_공설운동진입(가실행)_파주 BOOK CITY(통보용)" xfId="19196"/>
    <cellStyle name="A_토목내역서_공설운동진입(가실행)_파주 BOOK CITY(통보용)_원도급내역서(최초)1차공사-0512-1회" xfId="19197"/>
    <cellStyle name="A_토목내역서_공설운동진입(가실행)_파주 BOOK CITY가실행내역" xfId="19198"/>
    <cellStyle name="A_토목내역서_공설운동진입(가실행)_파주 BOOK CITY가실행내역_원도급내역서(최초)1차공사-0512-1회" xfId="19199"/>
    <cellStyle name="A_토목내역서_공설운동진입(가실행)_파주 북시티(이채)제출" xfId="19200"/>
    <cellStyle name="A_토목내역서_공설운동진입(가실행)_파주 북시티(이채)제출_원도급내역서(최초)1차공사-0512-1회" xfId="19201"/>
    <cellStyle name="A_토목내역서_공설운동진입(가실행)_파주 북시티(전체)제출(변경전)" xfId="19202"/>
    <cellStyle name="A_토목내역서_공설운동진입(가실행)_파주 북시티(전체)제출(변경전)_원도급내역서(최초)1차공사-0512-1회" xfId="19203"/>
    <cellStyle name="A_토목내역서_사본 - 파주 북시티(이채)" xfId="19204"/>
    <cellStyle name="A_토목내역서_사본 - 파주 북시티(이채)_원도급내역서(최초)1차공사-0512-1회" xfId="19205"/>
    <cellStyle name="A_토목내역서_원도급내역서(최초)1차공사-0512-1회" xfId="19206"/>
    <cellStyle name="A_토목내역서_파주 BOOK CITY(통보용)" xfId="19207"/>
    <cellStyle name="A_토목내역서_파주 BOOK CITY(통보용)_원도급내역서(최초)1차공사-0512-1회" xfId="19208"/>
    <cellStyle name="A_토목내역서_파주 BOOK CITY가실행내역" xfId="19209"/>
    <cellStyle name="A_토목내역서_파주 BOOK CITY가실행내역_원도급내역서(최초)1차공사-0512-1회" xfId="19210"/>
    <cellStyle name="A_토목내역서_파주 북시티(이채)제출" xfId="19211"/>
    <cellStyle name="A_토목내역서_파주 북시티(이채)제출_원도급내역서(최초)1차공사-0512-1회" xfId="19212"/>
    <cellStyle name="A_토목내역서_파주 북시티(전체)제출(변경전)" xfId="19213"/>
    <cellStyle name="A_토목내역서_파주 북시티(전체)제출(변경전)_원도급내역서(최초)1차공사-0512-1회" xfId="19214"/>
    <cellStyle name="A_파주 BOOK CITY(통보용)" xfId="19215"/>
    <cellStyle name="A_파주 BOOK CITY(통보용)_원도급내역서(최초)1차공사-0512-1회" xfId="19216"/>
    <cellStyle name="A_파주 BOOK CITY가실행내역" xfId="19217"/>
    <cellStyle name="A_파주 BOOK CITY가실행내역_원도급내역서(최초)1차공사-0512-1회" xfId="19218"/>
    <cellStyle name="A_파주 북시티(이채)제출" xfId="19219"/>
    <cellStyle name="A_파주 북시티(이채)제출_원도급내역서(최초)1차공사-0512-1회" xfId="19220"/>
    <cellStyle name="A_파주 북시티(전체)제출(변경전)" xfId="19221"/>
    <cellStyle name="A_파주 북시티(전체)제출(변경전)_원도급내역서(최초)1차공사-0512-1회" xfId="19222"/>
    <cellStyle name="A¡ " xfId="19223"/>
    <cellStyle name="A¨­￠￢￠O [0]_¡¾ⓒøA¡Æ¨oA¡Æ¡IC¡I " xfId="19224"/>
    <cellStyle name="A¨­￠￢￠O_¡¾ⓒøA¡Æ¨oA¡Æ¡IC¡I " xfId="19225"/>
    <cellStyle name="A¨i " xfId="19226"/>
    <cellStyle name="A¨i¡ " xfId="19227"/>
    <cellStyle name="A¨i¡ⓒ " xfId="19228"/>
    <cellStyle name="A¨i¡ⓒ¡e¡ " xfId="19229"/>
    <cellStyle name="a-4" xfId="19230"/>
    <cellStyle name="AA" xfId="19231"/>
    <cellStyle name="Aⓒ­" xfId="19232"/>
    <cellStyle name="Aⓒ­ " xfId="19233"/>
    <cellStyle name="Aⓒ­￠￢ " xfId="19234"/>
    <cellStyle name="Aⓒ­￠￢￠" xfId="19235"/>
    <cellStyle name="Aⓒ­￠￢￠o " xfId="19236"/>
    <cellStyle name="Accent1" xfId="19237"/>
    <cellStyle name="Accent2" xfId="19238"/>
    <cellStyle name="Accent3" xfId="19239"/>
    <cellStyle name="Accent4" xfId="19240"/>
    <cellStyle name="Accent5" xfId="19241"/>
    <cellStyle name="Accent6" xfId="19242"/>
    <cellStyle name="Actual Date" xfId="19243"/>
    <cellStyle name="Ae" xfId="19244"/>
    <cellStyle name="Åë" xfId="19245"/>
    <cellStyle name="Ae_1차+2차 단가보안(03.07.14)-기존품목+신규품목" xfId="19246"/>
    <cellStyle name="Åë_2006.03.00(최종감사보완)" xfId="19247"/>
    <cellStyle name="Ae_가북지급(12월10일) " xfId="19248"/>
    <cellStyle name="Åë_경천_전기공사내역서(보완최종)" xfId="19249"/>
    <cellStyle name="Ae_광활3개보수기계공사비(표지)" xfId="19250"/>
    <cellStyle name="Åë_기계계산" xfId="19251"/>
    <cellStyle name="Ae_기계내역서" xfId="19252"/>
    <cellStyle name="Åë_기계내역서" xfId="19253"/>
    <cellStyle name="Ae_기계설비내역" xfId="19254"/>
    <cellStyle name="Åë_기계설비내역" xfId="19255"/>
    <cellStyle name="Ae_내역서" xfId="19256"/>
    <cellStyle name="Åë_내역서" xfId="19257"/>
    <cellStyle name="Ae_내역서_공정계획변경(2010년도본)11월30일-1" xfId="19258"/>
    <cellStyle name="Åë_내역서_공정계획변경(2010년도본)11월30일-1" xfId="19259"/>
    <cellStyle name="Ae_내역서_공정계획변경(2010년도본)12월16일" xfId="19260"/>
    <cellStyle name="Åë_내역서_공정계획변경(2010년도본)12월16일" xfId="19261"/>
    <cellStyle name="Ae_내역서_공정계획변경11월29일 실공정비교표" xfId="19262"/>
    <cellStyle name="Åë_내역서_공정계획변경11월29일 실공정비교표" xfId="19263"/>
    <cellStyle name="Ae_마곡보완" xfId="19264"/>
    <cellStyle name="Åë_마곡보완" xfId="19265"/>
    <cellStyle name="Ae_사통조작실(능곡)" xfId="19266"/>
    <cellStyle name="Åë_신성총괄(기계 전기)" xfId="19267"/>
    <cellStyle name="Ae_신태인배수장제진기" xfId="19268"/>
    <cellStyle name="Åë_안동제2회설계변경(최종)" xfId="19269"/>
    <cellStyle name="Ae_연다산1지구 공사비" xfId="19270"/>
    <cellStyle name="Åë_연동양수장" xfId="19271"/>
    <cellStyle name="Ae_옥포배수갑문설계11.26" xfId="19272"/>
    <cellStyle name="Åë_율북보완" xfId="19273"/>
    <cellStyle name="Ae_전체분" xfId="19274"/>
    <cellStyle name="Åë_접지양수장내역서" xfId="19275"/>
    <cellStyle name="Aee­ " xfId="19276"/>
    <cellStyle name="Aee  2" xfId="19277"/>
    <cellStyle name="Aee  3" xfId="19278"/>
    <cellStyle name="Aee  4" xfId="19279"/>
    <cellStyle name="Aee  5" xfId="19280"/>
    <cellStyle name="Aee­ [" xfId="19281"/>
    <cellStyle name="Åëè­ [" xfId="19282"/>
    <cellStyle name="Aee­ [_1차+2차 단가보안(03.07.14)-기존품목+신규품목" xfId="19283"/>
    <cellStyle name="Åëè­ [_2006.03.00(최종감사보완)" xfId="19284"/>
    <cellStyle name="Aee­ [_갑문배수장보완(03.6월)" xfId="19285"/>
    <cellStyle name="Åëè­ [_경천_전기공사내역서(보완최종)" xfId="19286"/>
    <cellStyle name="Aee­ [_광활3개보수기계공사비(표지)" xfId="19287"/>
    <cellStyle name="Åëè­ [_기계계산" xfId="19288"/>
    <cellStyle name="Aee­ [_기계내역서" xfId="19289"/>
    <cellStyle name="Åëè­ [_기계내역서" xfId="19290"/>
    <cellStyle name="Aee­ [_기계설비내역" xfId="19291"/>
    <cellStyle name="Åëè­ [_기계설비내역" xfId="19292"/>
    <cellStyle name="Aee­ [_내역서" xfId="19293"/>
    <cellStyle name="Åëè­ [_내역서" xfId="19294"/>
    <cellStyle name="Aee­ [_내역서_공정계획변경(2010년도본)11월30일-1" xfId="19295"/>
    <cellStyle name="Åëè­ [_내역서_공정계획변경(2010년도본)11월30일-1" xfId="19296"/>
    <cellStyle name="Aee­ [_내역서_공정계획변경(2010년도본)12월16일" xfId="19297"/>
    <cellStyle name="Åëè­ [_내역서_공정계획변경(2010년도본)12월16일" xfId="19298"/>
    <cellStyle name="Aee­ [_내역서_공정계획변경11월29일 실공정비교표" xfId="19299"/>
    <cellStyle name="Åëè­ [_내역서_공정계획변경11월29일 실공정비교표" xfId="19300"/>
    <cellStyle name="Aee­ [_마곡보완" xfId="19301"/>
    <cellStyle name="Åëè­ [_마곡보완" xfId="19302"/>
    <cellStyle name="Aee­ [_사통조작실(능곡)" xfId="19303"/>
    <cellStyle name="Åëè­ [_신성총괄(기계 전기)" xfId="19304"/>
    <cellStyle name="Aee­ [_신태인배수장제진기" xfId="19305"/>
    <cellStyle name="Åëè­ [_안동제2회설계변경(최종)" xfId="19306"/>
    <cellStyle name="Aee­ [_연다산1지구 공사비" xfId="19307"/>
    <cellStyle name="Åëè­ [_연동양수장" xfId="19308"/>
    <cellStyle name="Aee­ [_옥포배수갑문설계11.26" xfId="19309"/>
    <cellStyle name="Åëè­ [_율북보완" xfId="19310"/>
    <cellStyle name="Aee­ [_전체분" xfId="19311"/>
    <cellStyle name="Åëè­ [_접지양수장내역서" xfId="19312"/>
    <cellStyle name="Aee­ [0]_ " xfId="19313"/>
    <cellStyle name="ÅëÈ­ [0]_´ë°¡ (2)" xfId="19314"/>
    <cellStyle name="AeE­ [0]_¸n·I-±a°e" xfId="19315"/>
    <cellStyle name="ÅëÈ­ [0]_¸ñ·Ï-±â°è" xfId="19316"/>
    <cellStyle name="AeE­ [0]_¸n·I-±a°e_AIA§-es2A÷" xfId="19317"/>
    <cellStyle name="ÅëÈ­ [0]_¸ñ·Ï-±â°è_ÀÏÀ§-es2Â÷" xfId="19318"/>
    <cellStyle name="AeE­ [0]_¸n·I-±a°e_AIA§-es2A÷ 10" xfId="19319"/>
    <cellStyle name="ÅëÈ­ [0]_¸ñ-È¯" xfId="19320"/>
    <cellStyle name="AeE­ [0]_±a°e-¸n·I" xfId="19321"/>
    <cellStyle name="ÅëÈ­ [0]_±â°è-¸ñ·Ï" xfId="19322"/>
    <cellStyle name="AeE­ [0]_±a°e-¸n·I 10" xfId="19323"/>
    <cellStyle name="ÅëÈ­ [0]_±â°è¼³ºñ-ÀÏÀ§¸ñ·Ï " xfId="19324"/>
    <cellStyle name="AeE­ [0]_±a°e¼³ºn-AIA§¸n·I  10" xfId="19325"/>
    <cellStyle name="ÅëÈ­ [0]_±â°è¼³ºñ-ÀÏÀ§¸ñ·Ï _기계-밀양(최종)" xfId="19326"/>
    <cellStyle name="AeE­ [0]_±a°e¼³ºn-AIA§¸n·I _기계-밀양(최종) 10" xfId="19327"/>
    <cellStyle name="ÅëÈ­ [0]_±â°è¼³ºñ-ÀÏÀ§¸ñ·Ï _소각-기계(5차)" xfId="19328"/>
    <cellStyle name="AeE­ [0]_±a°e¼³ºn-AIA§¸n·I _소각-기계(5차) 10" xfId="19329"/>
    <cellStyle name="ÅëÈ­ [0]_±â°è¼³ºñ-ÀÏÀ§¸ñ·Ï _파주기계단가" xfId="19330"/>
    <cellStyle name="AeE­ [0]_±a°e¼³ºn-AIA§¸n·I _파주기계단가 10" xfId="19331"/>
    <cellStyle name="ÅëÈ­ [0]_»ç¾÷È¿°ú" xfId="19332"/>
    <cellStyle name="AeE­ [0]_°eE¹_11¿a½A " xfId="19333"/>
    <cellStyle name="ÅëÈ­ [0]_³»ºÎ°èÈ¹´ë ÃßÁ¤Â÷ÀÌ " xfId="19334"/>
    <cellStyle name="AeE­ [0]_³≫ºI°eE¹´e AßA¤A÷AI " xfId="19335"/>
    <cellStyle name="ÅëÈ­ [0]_42°³¿ù" xfId="19336"/>
    <cellStyle name="AeE­ [0]_AI-±a" xfId="19337"/>
    <cellStyle name="ÅëÈ­ [0]_ÀÏ-±â" xfId="19338"/>
    <cellStyle name="AeE­ [0]_AI-±a 10" xfId="19339"/>
    <cellStyle name="ÅëÈ­ [0]_ÀÏÀ§-es2Â÷" xfId="19340"/>
    <cellStyle name="AeE­ [0]_AMT " xfId="19341"/>
    <cellStyle name="ÅëÈ­ [0]_ÅõÀÚÁý°èÇ¥ " xfId="19342"/>
    <cellStyle name="AeE­ [0]_BOM°eAa" xfId="19343"/>
    <cellStyle name="ÅëÈ­ [0]_BOM°èÀå" xfId="19344"/>
    <cellStyle name="AeE­ [0]_BOM°eAa 10" xfId="19345"/>
    <cellStyle name="ÅëÈ­ [0]_INQUIRY ¿µ¾÷ÃßÁø " xfId="19346"/>
    <cellStyle name="AeE­ [0]_INQUIRY ¿μ¾÷AßAø " xfId="19347"/>
    <cellStyle name="ÅëÈ­ [0]_laroux" xfId="19348"/>
    <cellStyle name="AeE­ [0]_laroux_1" xfId="19349"/>
    <cellStyle name="ÅëÈ­ [0]_laroux_1" xfId="19350"/>
    <cellStyle name="AeE­ [0]_laroux_1 10" xfId="19351"/>
    <cellStyle name="ÅëÈ­ [0]_laroux_2" xfId="19352"/>
    <cellStyle name="AeE­ [0]_º≫¼± ±æ¾i±uºI ¼o·R Ay°eC￥ " xfId="19353"/>
    <cellStyle name="ÅëÈ­ [0]_Sheet1" xfId="19354"/>
    <cellStyle name="Aee­ _10-5 현장요원 변경요청(07.04.30)" xfId="19355"/>
    <cellStyle name="Aee­_ " xfId="19356"/>
    <cellStyle name="ÅëÈ­_´ë°¡ (2)" xfId="19357"/>
    <cellStyle name="AeE­_¸n·I-±a°e" xfId="19358"/>
    <cellStyle name="ÅëÈ­_¸ñ·Ï-±â°è" xfId="19359"/>
    <cellStyle name="AeE­_¸n·I-±a°e_AIA§-es2A÷" xfId="19360"/>
    <cellStyle name="ÅëÈ­_¸ñ·Ï-±â°è_ÀÏÀ§-es2Â÷" xfId="19361"/>
    <cellStyle name="AeE­_¸n·I-±a°e_AIA§-es2A÷ 10" xfId="19362"/>
    <cellStyle name="ÅëÈ­_¸ñ-È¯" xfId="19363"/>
    <cellStyle name="AeE­_±a°e-¸n·I" xfId="19364"/>
    <cellStyle name="ÅëÈ­_±â°è-¸ñ·Ï" xfId="19365"/>
    <cellStyle name="AeE­_±a°e-¸n·I 10" xfId="19366"/>
    <cellStyle name="ÅëÈ­_±â°è¼³ºñ-ÀÏÀ§¸ñ·Ï " xfId="19367"/>
    <cellStyle name="AeE­_±a°e¼³ºn-AIA§¸n·I  10" xfId="19368"/>
    <cellStyle name="ÅëÈ­_±â°è¼³ºñ-ÀÏÀ§¸ñ·Ï _기계-밀양(최종)" xfId="19369"/>
    <cellStyle name="AeE­_±a°e¼³ºn-AIA§¸n·I _기계-밀양(최종) 10" xfId="19370"/>
    <cellStyle name="ÅëÈ­_±â°è¼³ºñ-ÀÏÀ§¸ñ·Ï _소각-기계(5차)" xfId="19371"/>
    <cellStyle name="AeE­_±a°e¼³ºn-AIA§¸n·I _소각-기계(5차) 10" xfId="19372"/>
    <cellStyle name="ÅëÈ­_±â°è¼³ºñ-ÀÏÀ§¸ñ·Ï _파주기계단가" xfId="19373"/>
    <cellStyle name="AeE­_±a°e¼³ºn-AIA§¸n·I _파주기계단가 10" xfId="19374"/>
    <cellStyle name="ÅëÈ­_»ç¾÷È¿°ú" xfId="19375"/>
    <cellStyle name="AeE­_°eE¹_11¿a½A " xfId="19376"/>
    <cellStyle name="ÅëÈ­_³»ºÎ°èÈ¹´ë ÃßÁ¤Â÷ÀÌ " xfId="19377"/>
    <cellStyle name="AeE­_³≫ºI°eE¹´e AßA¤A÷AI " xfId="19378"/>
    <cellStyle name="ÅëÈ­_42°³¿ù" xfId="19379"/>
    <cellStyle name="AeE­_AI-±a" xfId="19380"/>
    <cellStyle name="ÅëÈ­_ÀÏ-±â" xfId="19381"/>
    <cellStyle name="AeE­_AI-±a 10" xfId="19382"/>
    <cellStyle name="ÅëÈ­_ÀÏÀ§-es2Â÷" xfId="19383"/>
    <cellStyle name="AeE­_AMT " xfId="19384"/>
    <cellStyle name="ÅëÈ­_ÅõÀÚÁý°èÇ¥ " xfId="19385"/>
    <cellStyle name="AeE­_BOM°eAa" xfId="19386"/>
    <cellStyle name="ÅëÈ­_BOM°èÀå" xfId="19387"/>
    <cellStyle name="AeE­_BOM°eAa 10" xfId="19388"/>
    <cellStyle name="ÅëÈ­_INQUIRY ¿µ¾÷ÃßÁø " xfId="19389"/>
    <cellStyle name="AeE­_INQUIRY ¿μ¾÷AßAø " xfId="19390"/>
    <cellStyle name="ÅëÈ­_laroux" xfId="19391"/>
    <cellStyle name="AeE­_laroux_1" xfId="19392"/>
    <cellStyle name="ÅëÈ­_laroux_1" xfId="19393"/>
    <cellStyle name="AeE­_laroux_1 10" xfId="19394"/>
    <cellStyle name="ÅëÈ­_laroux_2" xfId="19395"/>
    <cellStyle name="AeE­_º≫¼± ±æ¾i±uºI ¼o·R Ay°eC￥ " xfId="19396"/>
    <cellStyle name="ÅëÈ­_Sheet1" xfId="19397"/>
    <cellStyle name="Aee¡" xfId="19398"/>
    <cellStyle name="Aee¡ " xfId="19399"/>
    <cellStyle name="Aee¡© " xfId="19400"/>
    <cellStyle name="Aee¡ⓒ " xfId="19401"/>
    <cellStyle name="AeE¡ⓒ [0]_¡¾ⓒøA¡Æ¨oA¡Æ¡IC¡I " xfId="19402"/>
    <cellStyle name="AeE¡ⓒ_¡¾ⓒøA¡Æ¨oA¡Æ¡IC¡I " xfId="19403"/>
    <cellStyle name="Aee¡er " xfId="19404"/>
    <cellStyle name="Aee￠r " xfId="19405"/>
    <cellStyle name="Aee￠r¨i " xfId="19406"/>
    <cellStyle name="Aee￠r¨i_ " xfId="19407"/>
    <cellStyle name="Æu¼ " xfId="19408"/>
    <cellStyle name="Æu¼¾æ®" xfId="19409"/>
    <cellStyle name="Æû¼¾æ®" xfId="19410"/>
    <cellStyle name="ÆU¼¾ÆR" xfId="19411"/>
    <cellStyle name="ÆU¼¾ÆR 2" xfId="19412"/>
    <cellStyle name="ÆU¼¾ÆR 2 2" xfId="19413"/>
    <cellStyle name="ÆU¼¾ÆR 2 3" xfId="19414"/>
    <cellStyle name="ALIGNMENT" xfId="19415"/>
    <cellStyle name="AoA¤μCAo ¾EA½" xfId="19416"/>
    <cellStyle name="ARIAL" xfId="19417"/>
    <cellStyle name="Aþ" xfId="19418"/>
    <cellStyle name="Äþ" xfId="19419"/>
    <cellStyle name="Aþ_1차+2차 단가보안(03.07.14)-기존품목+신규품목" xfId="19420"/>
    <cellStyle name="Äþ_2006.03.00(최종감사보완)" xfId="19421"/>
    <cellStyle name="Aþ_갑문배수장보완(03.6월)" xfId="19422"/>
    <cellStyle name="Äþ_경천_전기공사내역서(보완최종)" xfId="19423"/>
    <cellStyle name="Aþ_광활3개보수기계공사비(표지)" xfId="19424"/>
    <cellStyle name="Äþ_광활3개보수기계공사비(표지)" xfId="19425"/>
    <cellStyle name="Aþ_광활3개보수기계공사비(표지)_공정계획변경(2010년도본)11월30일-1" xfId="19426"/>
    <cellStyle name="Äþ_기계계산" xfId="19427"/>
    <cellStyle name="Aþ_기계내역서" xfId="19428"/>
    <cellStyle name="Äþ_기계내역서" xfId="19429"/>
    <cellStyle name="Aþ_기계설비내역" xfId="19430"/>
    <cellStyle name="Äþ_기계설비내역" xfId="19431"/>
    <cellStyle name="Aþ_내역서" xfId="19432"/>
    <cellStyle name="Äþ_내역서" xfId="19433"/>
    <cellStyle name="Aþ_내역서_공정계획변경(2010년도본)11월30일-1" xfId="19434"/>
    <cellStyle name="Äþ_내역서_공정계획변경(2010년도본)11월30일-1" xfId="19435"/>
    <cellStyle name="Aþ_내역서_공정계획변경(2010년도본)12월16일" xfId="19436"/>
    <cellStyle name="Äþ_내역서_공정계획변경(2010년도본)12월16일" xfId="19437"/>
    <cellStyle name="Aþ_내역서_공정계획변경11월29일 실공정비교표" xfId="19438"/>
    <cellStyle name="Äþ_내역서_공정계획변경11월29일 실공정비교표" xfId="19439"/>
    <cellStyle name="Aþ_대동농공단지공사비(상수도)(단가보완04년9월)" xfId="19440"/>
    <cellStyle name="Äþ_대동농공단지공사비(상수도)(단가보완04년9월)" xfId="19441"/>
    <cellStyle name="Aþ_대동농공단지공사비(상수도)(단가보완04년9월)_공정계획변경(2010년도본)11월30일-1" xfId="19442"/>
    <cellStyle name="Äþ_대동농공단지공사비(상수도)(단가보완04년9월)_공정계획변경(2010년도본)11월30일-1" xfId="19443"/>
    <cellStyle name="Aþ_대동농공단지공사비(상수도)(단가보완04년9월)_공정계획변경(2010년도본)12월16일" xfId="19444"/>
    <cellStyle name="Äþ_대동농공단지공사비(상수도)(단가보완04년9월)_공정계획변경(2010년도본)12월16일" xfId="19445"/>
    <cellStyle name="Aþ_대동농공단지공사비(상수도)(단가보완04년9월)_공정계획변경11월29일 실공정비교표" xfId="19446"/>
    <cellStyle name="Äþ_대동농공단지공사비(상수도)(단가보완04년9월)_공정계획변경11월29일 실공정비교표" xfId="19447"/>
    <cellStyle name="Aþ_마곡보완" xfId="19448"/>
    <cellStyle name="Äþ_마곡보완" xfId="19449"/>
    <cellStyle name="Aþ_사통조작실(능곡)" xfId="19450"/>
    <cellStyle name="Äþ_안동제2회설계변경(최종)" xfId="19451"/>
    <cellStyle name="Aþ_연다산1지구 공사비" xfId="19452"/>
    <cellStyle name="Äþ_율북보완" xfId="19453"/>
    <cellStyle name="Aþ_전체분" xfId="19454"/>
    <cellStyle name="Äþ_접지양수장내역서" xfId="19455"/>
    <cellStyle name="Aþ¸" xfId="19456"/>
    <cellStyle name="Aþ¸ " xfId="19457"/>
    <cellStyle name="Aþ¸¶ [" xfId="19458"/>
    <cellStyle name="Äþ¸¶ [" xfId="19459"/>
    <cellStyle name="Aþ¸¶ [_갑문배수장보완(03.6월)" xfId="19460"/>
    <cellStyle name="Äþ¸¶ [_공음배수장-2002년단가보완(기계)" xfId="19461"/>
    <cellStyle name="Aþ¸¶ [_국도43호선(대로1-1호선외 2개소)" xfId="19462"/>
    <cellStyle name="Äþ¸¶ [_마곡보완" xfId="19463"/>
    <cellStyle name="Aþ¸¶ [_사통조작실(능곡)" xfId="19464"/>
    <cellStyle name="Äþ¸¶ [_안동제2회설계변경(최종)" xfId="19465"/>
    <cellStyle name="Aþ¸¶ [_연다산1지구 공사비" xfId="19466"/>
    <cellStyle name="Äþ¸¶ [_율북보완" xfId="19467"/>
    <cellStyle name="Aþ¸¶ [_전체분" xfId="19468"/>
    <cellStyle name="Äþ¸¶ [_접지양수장내역서" xfId="19469"/>
    <cellStyle name="AÞ¸¶ [0]_  A¾  CO  " xfId="19470"/>
    <cellStyle name="ÄÞ¸¶ [0]_´ë°¡ (2)" xfId="19471"/>
    <cellStyle name="AÞ¸¶ [0]_¸n·I-±a°e" xfId="19472"/>
    <cellStyle name="ÄÞ¸¶ [0]_¸ñ·Ï-±â°è" xfId="19473"/>
    <cellStyle name="AÞ¸¶ [0]_¸n·I-±a°e_AIA§-es2A÷" xfId="19474"/>
    <cellStyle name="ÄÞ¸¶ [0]_¸ñ·Ï-±â°è_ÀÏÀ§-es2Â÷" xfId="19475"/>
    <cellStyle name="AÞ¸¶ [0]_¸n·I-±a°e_AIA§-es2A÷ 10" xfId="19476"/>
    <cellStyle name="ÄÞ¸¶ [0]_¸ñ-È¯" xfId="19477"/>
    <cellStyle name="AÞ¸¶ [0]_±a±a¸R½ºÆR" xfId="19478"/>
    <cellStyle name="ÄÞ¸¶ [0]_±â°è-¸ñ·Ï" xfId="19479"/>
    <cellStyle name="AÞ¸¶ [0]_±a°e¼³ºn-AIA§¸n·I " xfId="19480"/>
    <cellStyle name="ÄÞ¸¶ [0]_±â°è¼³ºñ-ÀÏÀ§¸ñ·Ï " xfId="19481"/>
    <cellStyle name="AÞ¸¶ [0]_±a°e¼³ºn-AIA§¸n·I  10" xfId="19482"/>
    <cellStyle name="ÄÞ¸¶ [0]_±â°è¼³ºñ-ÀÏÀ§¸ñ·Ï _기계-밀양(최종)" xfId="19483"/>
    <cellStyle name="AÞ¸¶ [0]_±a°e¼³ºn-AIA§¸n·I _기계-밀양(최종) 10" xfId="19484"/>
    <cellStyle name="ÄÞ¸¶ [0]_±â°è¼³ºñ-ÀÏÀ§¸ñ·Ï _소각-기계(5차)" xfId="19485"/>
    <cellStyle name="AÞ¸¶ [0]_±a°e¼³ºn-AIA§¸n·I _소각-기계(5차) 10" xfId="19486"/>
    <cellStyle name="ÄÞ¸¶ [0]_±â°è¼³ºñ-ÀÏÀ§¸ñ·Ï _파주기계단가" xfId="19487"/>
    <cellStyle name="AÞ¸¶ [0]_±a°e¼³ºn-AIA§¸n·I _파주기계단가 10" xfId="19488"/>
    <cellStyle name="ÄÞ¸¶ [0]_»ç¾÷È¿°ú" xfId="19489"/>
    <cellStyle name="AÞ¸¶ [0]_°¡³ª´U " xfId="19490"/>
    <cellStyle name="ÄÞ¸¶ [0]_¼³ºñÀÏÀ§" xfId="19491"/>
    <cellStyle name="AÞ¸¶ [0]_¼oAa½CAu " xfId="19492"/>
    <cellStyle name="ÄÞ¸¶ [0]_³»ºÎ°èÈ¹´ë ÃßÁ¤Â÷ÀÌ " xfId="19493"/>
    <cellStyle name="AÞ¸¶ [0]_³≫ºI°eE¹´e AßA¤A÷AI " xfId="19494"/>
    <cellStyle name="ÄÞ¸¶ [0]_42°³¿ù" xfId="19495"/>
    <cellStyle name="AÞ¸¶ [0]_A¾CO½A¼³ " xfId="19496"/>
    <cellStyle name="ÄÞ¸¶ [0]_ÀÏÀ§-es2Â÷" xfId="19497"/>
    <cellStyle name="AÞ¸¶ [0]_AN°y(1.25) " xfId="19498"/>
    <cellStyle name="ÄÞ¸¶ [0]_ÅõÀÚÁý°èÇ¥ " xfId="19499"/>
    <cellStyle name="AÞ¸¶ [0]_BOM°eAa" xfId="19500"/>
    <cellStyle name="ÄÞ¸¶ [0]_BOM°èÀå" xfId="19501"/>
    <cellStyle name="AÞ¸¶ [0]_BOM°eAa 10" xfId="19502"/>
    <cellStyle name="ÄÞ¸¶ [0]_INQUIRY ¿µ¾÷ÃßÁø " xfId="19503"/>
    <cellStyle name="AÞ¸¶ [0]_INQUIRY ¿μ¾÷AßAø " xfId="19504"/>
    <cellStyle name="ÄÞ¸¶ [0]_laroux" xfId="19505"/>
    <cellStyle name="AÞ¸¶ [0]_º≫¼± ±æ¾i±uºI ¼o·R Ay°eC￥ " xfId="19506"/>
    <cellStyle name="ÄÞ¸¶ [0]_Sheet1" xfId="19507"/>
    <cellStyle name="AÞ¸¶_  A¾  CO  " xfId="19508"/>
    <cellStyle name="ÄÞ¸¶_´ë°¡ (2)" xfId="19509"/>
    <cellStyle name="AÞ¸¶_¸n·I-±a°e" xfId="19510"/>
    <cellStyle name="ÄÞ¸¶_¸ñ·Ï-±â°è" xfId="19511"/>
    <cellStyle name="AÞ¸¶_¸n·I-±a°e_AIA§-es2A÷" xfId="19512"/>
    <cellStyle name="ÄÞ¸¶_¸ñ·Ï-±â°è_ÀÏÀ§-es2Â÷" xfId="19513"/>
    <cellStyle name="AÞ¸¶_¸n·I-±a°e_AIA§-es2A÷ 10" xfId="19514"/>
    <cellStyle name="ÄÞ¸¶_¸ñ-È¯" xfId="19515"/>
    <cellStyle name="AÞ¸¶_¿¹≫eA¶A¤¿a±¸¼­" xfId="19516"/>
    <cellStyle name="ÄÞ¸¶_±â°è-¸ñ·Ï" xfId="19517"/>
    <cellStyle name="AÞ¸¶_±a°e-¸n·I 10" xfId="19518"/>
    <cellStyle name="ÄÞ¸¶_±â°è¼³ºñ-ÀÏÀ§¸ñ·Ï " xfId="19519"/>
    <cellStyle name="AÞ¸¶_±a°e¼³ºn-AIA§¸n·I  10" xfId="19520"/>
    <cellStyle name="ÄÞ¸¶_±â°è¼³ºñ-ÀÏÀ§¸ñ·Ï _기계-밀양(최종)" xfId="19521"/>
    <cellStyle name="AÞ¸¶_±a°e¼³ºn-AIA§¸n·I _기계-밀양(최종) 10" xfId="19522"/>
    <cellStyle name="ÄÞ¸¶_±â°è¼³ºñ-ÀÏÀ§¸ñ·Ï _소각-기계(5차)" xfId="19523"/>
    <cellStyle name="AÞ¸¶_±a°e¼³ºn-AIA§¸n·I _소각-기계(5차) 10" xfId="19524"/>
    <cellStyle name="ÄÞ¸¶_±â°è¼³ºñ-ÀÏÀ§¸ñ·Ï _파주기계단가" xfId="19525"/>
    <cellStyle name="AÞ¸¶_±a°e¼³ºn-AIA§¸n·I _파주기계단가 10" xfId="19526"/>
    <cellStyle name="ÄÞ¸¶_»ç¾÷È¿°ú" xfId="19527"/>
    <cellStyle name="AÞ¸¶_°eE¹_11¿a½A " xfId="19528"/>
    <cellStyle name="ÄÞ¸¶_³»ºÎ°èÈ¹´ë ÃßÁ¤Â÷ÀÌ " xfId="19529"/>
    <cellStyle name="AÞ¸¶_³≫ºI°eE¹´e AßA¤A÷AI " xfId="19530"/>
    <cellStyle name="ÄÞ¸¶_42°³¿ù" xfId="19531"/>
    <cellStyle name="AÞ¸¶_AI-±a" xfId="19532"/>
    <cellStyle name="ÄÞ¸¶_ÀÏ-±â" xfId="19533"/>
    <cellStyle name="AÞ¸¶_AI-±a 10" xfId="19534"/>
    <cellStyle name="ÄÞ¸¶_ÀÏÀ§-es2Â÷" xfId="19535"/>
    <cellStyle name="AÞ¸¶_AN°y(1.25) " xfId="19536"/>
    <cellStyle name="ÄÞ¸¶_ÅõÀÚÁý°èÇ¥ " xfId="19537"/>
    <cellStyle name="AÞ¸¶_BOM°eAa" xfId="19538"/>
    <cellStyle name="ÄÞ¸¶_BOM°èÀå" xfId="19539"/>
    <cellStyle name="AÞ¸¶_BOM°eAa 10" xfId="19540"/>
    <cellStyle name="ÄÞ¸¶_INQUIRY ¿µ¾÷ÃßÁø " xfId="19541"/>
    <cellStyle name="AÞ¸¶_INQUIRY ¿μ¾÷AßAø " xfId="19542"/>
    <cellStyle name="ÄÞ¸¶_laroux" xfId="19543"/>
    <cellStyle name="AÞ¸¶_º≫¼± ±æ¾i±uºI ¼o·R Ay°eC￥ " xfId="19544"/>
    <cellStyle name="ÄÞ¸¶_Sheet1" xfId="19545"/>
    <cellStyle name="Au¸®¼o" xfId="19546"/>
    <cellStyle name="Àú¸®¼ö" xfId="19547"/>
    <cellStyle name="Au¸®¼o0" xfId="19548"/>
    <cellStyle name="Àú¸®¼ö0" xfId="19549"/>
    <cellStyle name="Au¸r " xfId="19550"/>
    <cellStyle name="Au¸r¼" xfId="19551"/>
    <cellStyle name="AU¸R¼o" xfId="19552"/>
    <cellStyle name="AU¸R¼o0" xfId="19553"/>
    <cellStyle name="AU¸R¼o0 2" xfId="19554"/>
    <cellStyle name="AU¸R¼o0 2 2" xfId="19555"/>
    <cellStyle name="AU¸R¼o0 2 3" xfId="19556"/>
    <cellStyle name="_x0001_b" xfId="19557"/>
    <cellStyle name="b??_x000c_Comma_ODCOS " xfId="19558"/>
    <cellStyle name="BA" xfId="19559"/>
    <cellStyle name="Background" xfId="19560"/>
    <cellStyle name="Bad" xfId="19561"/>
    <cellStyle name="body" xfId="19562"/>
    <cellStyle name="BoldHdr" xfId="19563"/>
    <cellStyle name="Bridge " xfId="19564"/>
    <cellStyle name="b椬ៜ_x000c_Comma_ODCOS " xfId="19565"/>
    <cellStyle name="C" xfId="19566"/>
    <cellStyle name="C " xfId="19567"/>
    <cellStyle name="C_BOOKCITY(전기)" xfId="19568"/>
    <cellStyle name="C_BOOKCITY(전기)_원도급내역서(최초)1차공사-0512-1회" xfId="19569"/>
    <cellStyle name="C_공설운동진입(가실행)" xfId="19570"/>
    <cellStyle name="C_공설운동진입(가실행)_BOOKCITY(전기)" xfId="19571"/>
    <cellStyle name="C_공설운동진입(가실행)_BOOKCITY(전기)_원도급내역서(최초)1차공사-0512-1회" xfId="19572"/>
    <cellStyle name="C_공설운동진입(가실행)_사본 - 파주 북시티(이채)" xfId="19573"/>
    <cellStyle name="C_공설운동진입(가실행)_사본 - 파주 북시티(이채)_원도급내역서(최초)1차공사-0512-1회" xfId="19574"/>
    <cellStyle name="C_공설운동진입(가실행)_원도급내역서(최초)1차공사-0512-1회" xfId="19575"/>
    <cellStyle name="C_공설운동진입(가실행)_파주 BOOK CITY(통보용)" xfId="19576"/>
    <cellStyle name="C_공설운동진입(가실행)_파주 BOOK CITY(통보용)_원도급내역서(최초)1차공사-0512-1회" xfId="19577"/>
    <cellStyle name="C_공설운동진입(가실행)_파주 BOOK CITY가실행내역" xfId="19578"/>
    <cellStyle name="C_공설운동진입(가실행)_파주 BOOK CITY가실행내역_원도급내역서(최초)1차공사-0512-1회" xfId="19579"/>
    <cellStyle name="C_공설운동진입(가실행)_파주 북시티(이채)제출" xfId="19580"/>
    <cellStyle name="C_공설운동진입(가실행)_파주 북시티(이채)제출_원도급내역서(최초)1차공사-0512-1회" xfId="19581"/>
    <cellStyle name="C_공설운동진입(가실행)_파주 북시티(전체)제출(변경전)" xfId="19582"/>
    <cellStyle name="C_공설운동진입(가실행)_파주 북시티(전체)제출(변경전)_원도급내역서(최초)1차공사-0512-1회" xfId="19583"/>
    <cellStyle name="C_사본 - 파주 북시티(이채)" xfId="19584"/>
    <cellStyle name="C_사본 - 파주 북시티(이채)_원도급내역서(최초)1차공사-0512-1회" xfId="19585"/>
    <cellStyle name="C_원도급내역서(최초)1차공사-0512-1회" xfId="19586"/>
    <cellStyle name="C_토목내역서" xfId="19587"/>
    <cellStyle name="C_토목내역서_BOOKCITY(전기)" xfId="19588"/>
    <cellStyle name="C_토목내역서_BOOKCITY(전기)_원도급내역서(최초)1차공사-0512-1회" xfId="19589"/>
    <cellStyle name="C_토목내역서_공설운동진입(가실행)" xfId="19590"/>
    <cellStyle name="C_토목내역서_공설운동진입(가실행)_BOOKCITY(전기)" xfId="19591"/>
    <cellStyle name="C_토목내역서_공설운동진입(가실행)_BOOKCITY(전기)_원도급내역서(최초)1차공사-0512-1회" xfId="19592"/>
    <cellStyle name="C_토목내역서_공설운동진입(가실행)_사본 - 파주 북시티(이채)" xfId="19593"/>
    <cellStyle name="C_토목내역서_공설운동진입(가실행)_사본 - 파주 북시티(이채)_원도급내역서(최초)1차공사-0512-1회" xfId="19594"/>
    <cellStyle name="C_토목내역서_공설운동진입(가실행)_원도급내역서(최초)1차공사-0512-1회" xfId="19595"/>
    <cellStyle name="C_토목내역서_공설운동진입(가실행)_파주 BOOK CITY(통보용)" xfId="19596"/>
    <cellStyle name="C_토목내역서_공설운동진입(가실행)_파주 BOOK CITY(통보용)_원도급내역서(최초)1차공사-0512-1회" xfId="19597"/>
    <cellStyle name="C_토목내역서_공설운동진입(가실행)_파주 BOOK CITY가실행내역" xfId="19598"/>
    <cellStyle name="C_토목내역서_공설운동진입(가실행)_파주 BOOK CITY가실행내역_원도급내역서(최초)1차공사-0512-1회" xfId="19599"/>
    <cellStyle name="C_토목내역서_공설운동진입(가실행)_파주 북시티(이채)제출" xfId="19600"/>
    <cellStyle name="C_토목내역서_공설운동진입(가실행)_파주 북시티(이채)제출_원도급내역서(최초)1차공사-0512-1회" xfId="19601"/>
    <cellStyle name="C_토목내역서_공설운동진입(가실행)_파주 북시티(전체)제출(변경전)" xfId="19602"/>
    <cellStyle name="C_토목내역서_공설운동진입(가실행)_파주 북시티(전체)제출(변경전)_원도급내역서(최초)1차공사-0512-1회" xfId="19603"/>
    <cellStyle name="C_토목내역서_사본 - 파주 북시티(이채)" xfId="19604"/>
    <cellStyle name="C_토목내역서_사본 - 파주 북시티(이채)_원도급내역서(최초)1차공사-0512-1회" xfId="19605"/>
    <cellStyle name="C_토목내역서_원도급내역서(최초)1차공사-0512-1회" xfId="19606"/>
    <cellStyle name="C_토목내역서_파주 BOOK CITY(통보용)" xfId="19607"/>
    <cellStyle name="C_토목내역서_파주 BOOK CITY(통보용)_원도급내역서(최초)1차공사-0512-1회" xfId="19608"/>
    <cellStyle name="C_토목내역서_파주 BOOK CITY가실행내역" xfId="19609"/>
    <cellStyle name="C_토목내역서_파주 BOOK CITY가실행내역_원도급내역서(최초)1차공사-0512-1회" xfId="19610"/>
    <cellStyle name="C_토목내역서_파주 북시티(이채)제출" xfId="19611"/>
    <cellStyle name="C_토목내역서_파주 북시티(이채)제출_원도급내역서(최초)1차공사-0512-1회" xfId="19612"/>
    <cellStyle name="C_토목내역서_파주 북시티(전체)제출(변경전)" xfId="19613"/>
    <cellStyle name="C_토목내역서_파주 북시티(전체)제출(변경전)_원도급내역서(최초)1차공사-0512-1회" xfId="19614"/>
    <cellStyle name="C_파주 BOOK CITY(통보용)" xfId="19615"/>
    <cellStyle name="C_파주 BOOK CITY(통보용)_원도급내역서(최초)1차공사-0512-1회" xfId="19616"/>
    <cellStyle name="C_파주 BOOK CITY가실행내역" xfId="19617"/>
    <cellStyle name="C_파주 BOOK CITY가실행내역_원도급내역서(최초)1차공사-0512-1회" xfId="19618"/>
    <cellStyle name="C_파주 북시티(이채)제출" xfId="19619"/>
    <cellStyle name="C_파주 북시티(이채)제출_원도급내역서(최초)1차공사-0512-1회" xfId="19620"/>
    <cellStyle name="C_파주 북시티(전체)제출(변경전)" xfId="19621"/>
    <cellStyle name="C_파주 북시티(전체)제출(변경전)_원도급내역서(최초)1차공사-0512-1회" xfId="19622"/>
    <cellStyle name="C¡" xfId="19623"/>
    <cellStyle name="C¡ia " xfId="19624"/>
    <cellStyle name="C¡IA¨ª_¡¾ⓒøA¡Æ¨oA¡Æ¡IC¡I " xfId="19625"/>
    <cellStyle name="C¡iaⓒ " xfId="19626"/>
    <cellStyle name="C¡iaⓒª_ " xfId="19627"/>
    <cellStyle name="C￠ria " xfId="19628"/>
    <cellStyle name="C￠ria¨i " xfId="19629"/>
    <cellStyle name="C￠ria¨i¨ " xfId="19630"/>
    <cellStyle name="C￥" xfId="19631"/>
    <cellStyle name="Ç¥" xfId="19632"/>
    <cellStyle name="C￥_갑문배수장보완(03.6월)" xfId="19633"/>
    <cellStyle name="Ç¥_공음배수장-2002년단가보완(기계)" xfId="19634"/>
    <cellStyle name="C￥_국도43호선(대로1-1호선외 2개소)" xfId="19635"/>
    <cellStyle name="Ç¥_마곡보완" xfId="19636"/>
    <cellStyle name="C￥_사통조작실(능곡)" xfId="19637"/>
    <cellStyle name="Ç¥_안동제2회설계변경(최종)" xfId="19638"/>
    <cellStyle name="C￥_연다산1지구 공사비" xfId="19639"/>
    <cellStyle name="Ç¥_율북보완" xfId="19640"/>
    <cellStyle name="C￥_전체분" xfId="19641"/>
    <cellStyle name="Ç¥_접지양수장내역서" xfId="19642"/>
    <cellStyle name="C￥a " xfId="19643"/>
    <cellStyle name="C￥aø_ " xfId="19644"/>
    <cellStyle name="Ç¥ÁØ_#3E4¿î»ê" xfId="19645"/>
    <cellStyle name="C￥AØ_(%)ºn¸n±ººÐ·uC￥_1" xfId="19646"/>
    <cellStyle name="Ç¥ÁØ_(%)ºñ¸ñ±ººÐ·ùÇ¥_1" xfId="19647"/>
    <cellStyle name="C￥AØ_(%)ºn¸n±ººÐ·uC￥_1 10" xfId="19648"/>
    <cellStyle name="Ç¥ÁØ_´ëºñÇ¥ (2)_1_ºÎ´ëÅä°ø " xfId="19649"/>
    <cellStyle name="C￥AØ_´eºnC￥ (2)_ºI´eAa°ø " xfId="19650"/>
    <cellStyle name="Ç¥ÁØ_´ëºñÇ¥ (2)_ºÎ´ëÅä°ø " xfId="19651"/>
    <cellStyle name="C￥AØ_¸¶≫eCI¼oAIA§ " xfId="19652"/>
    <cellStyle name="Ç¥ÁØ_¸ðÇü¸·" xfId="19653"/>
    <cellStyle name="C￥AØ_¸n·I-±a°e_1" xfId="19654"/>
    <cellStyle name="Ç¥ÁØ_¸ñ·Ï-±â°è_1" xfId="19655"/>
    <cellStyle name="C￥AØ_¸n·I-±a°e_1 10" xfId="19656"/>
    <cellStyle name="Ç¥ÁØ_¸ñ·Ï-±â°è_ÀÏÀ§-es2Â÷" xfId="19657"/>
    <cellStyle name="C￥AØ_¸n·I-±a°e_AIA§-es2A÷_목록-조경 (2)" xfId="19658"/>
    <cellStyle name="Ç¥ÁØ_¸ñ-È¯" xfId="19659"/>
    <cellStyle name="C￥AØ_¿­¸° INT" xfId="19660"/>
    <cellStyle name="Ç¥ÁØ_¿µ¾÷ÇöÈ² " xfId="19661"/>
    <cellStyle name="C￥AØ_¿uº°A¸≫c½CAu_³≫ºI°eE¹´e AßA¤A÷AI " xfId="19662"/>
    <cellStyle name="Ç¥ÁØ_±â°è(4)" xfId="19663"/>
    <cellStyle name="C￥AØ_±a°e(4)_매립-토목(5차)" xfId="19664"/>
    <cellStyle name="Ç¥ÁØ_±â°è(5)" xfId="19665"/>
    <cellStyle name="C￥AØ_±a°e(5)_HY-단산출" xfId="19666"/>
    <cellStyle name="Ç¥ÁØ_±â°è-¸ñ·Ï" xfId="19667"/>
    <cellStyle name="C￥AØ_±a°e-¸n·I_목록-조경 (2)" xfId="19668"/>
    <cellStyle name="Ç¥ÁØ_±â°è¼³ºñ-ÀÏÀ§¸ñ·Ï " xfId="19669"/>
    <cellStyle name="C￥AØ_±a°e¼³ºn-AIA§¸n·I _일-토목" xfId="19670"/>
    <cellStyle name="Ç¥ÁØ_±â¼ú°ËÅä" xfId="19671"/>
    <cellStyle name="C￥AØ_±aA¸ºn¸n±ºAo¼o≫eAa¼­ (2)" xfId="19672"/>
    <cellStyle name="Ç¥ÁØ_»ç¾÷È¿°ú" xfId="19673"/>
    <cellStyle name="C￥AØ_≫c¾÷ºIº° AN°e " xfId="19674"/>
    <cellStyle name="Ç¥ÁØ_°­´ç (2)" xfId="19675"/>
    <cellStyle name="C￥AØ_°­´c (2)_광명견적대비1010" xfId="19676"/>
    <cellStyle name="Ç¥ÁØ_°­´ç (2)_광명견적대비1010" xfId="19677"/>
    <cellStyle name="C￥AØ_°­´c (2)_광명관급" xfId="19678"/>
    <cellStyle name="Ç¥ÁØ_°­´ç (2)_광명관급" xfId="19679"/>
    <cellStyle name="C￥AØ_°­´c (2)_금광" xfId="19680"/>
    <cellStyle name="Ç¥ÁØ_°­´ç (2)_금광" xfId="19681"/>
    <cellStyle name="C￥AØ_°­´c (2)_삼사" xfId="19682"/>
    <cellStyle name="Ç¥ÁØ_°­´ç (2)_삼사" xfId="19683"/>
    <cellStyle name="C￥AØ_°CAa(1)_IL-건축" xfId="19684"/>
    <cellStyle name="Ç¥ÁØ_°ÇÃà(4)" xfId="19685"/>
    <cellStyle name="C￥AØ_°CAa(4)_목록-조경 (2)" xfId="19686"/>
    <cellStyle name="Ç¥ÁØ_°ÇÃà(5)" xfId="19687"/>
    <cellStyle name="C￥AØ_°CAa(5)_목록-조경 (2)" xfId="19688"/>
    <cellStyle name="Ç¥ÁØ_°ÇÃà(6)" xfId="19689"/>
    <cellStyle name="C￥AØ_°CAa(6)_일-토목" xfId="19690"/>
    <cellStyle name="Ç¥ÁØ_°ÇÃàµµ±Þ" xfId="19691"/>
    <cellStyle name="C￥AØ_°CAa-1" xfId="19692"/>
    <cellStyle name="Ç¥ÁØ_°ÇÃà-1" xfId="19693"/>
    <cellStyle name="C￥AØ_°CAa-1 10" xfId="19694"/>
    <cellStyle name="Ç¥ÁØ_°èÀå" xfId="19695"/>
    <cellStyle name="C￥AØ_°eAa_목록-조경 (2)" xfId="19696"/>
    <cellStyle name="Ç¥ÁØ_°ø»çºñ¸ñ±ººÐ·ùÇ¥" xfId="19697"/>
    <cellStyle name="C￥AØ_°ø≫cºn¸n±ººÐ·uC￥" xfId="19698"/>
    <cellStyle name="Ç¥ÁØ_°øÅë°¡¼³°ø»ç" xfId="19699"/>
    <cellStyle name="C￥AØ_¼±AoAc°i_1_³≫ºI°eE¹´e AßA¤A÷AI " xfId="19700"/>
    <cellStyle name="Ç¥ÁØ_¼±ÅõÀç°í_³»ºÎ°èÈ¹´ë ÃßÁ¤Â÷ÀÌ " xfId="19701"/>
    <cellStyle name="C￥AØ_¼±AoAc°i_³≫ºI°eE¹´e AßA¤A÷AI " xfId="19702"/>
    <cellStyle name="Ç¥ÁØ_¼ÕÀÍÂ÷ (2)_³»ºÎ°èÈ¹´ë ÃßÁ¤Â÷ÀÌ " xfId="19703"/>
    <cellStyle name="C￥AØ_¼OAIA÷ (2)_³≫ºI°eE¹´e AßA¤A÷AI " xfId="19704"/>
    <cellStyle name="Ç¥ÁØ_¼ÒÈ­" xfId="19705"/>
    <cellStyle name="C￥AØ_¼OE­_일-토목" xfId="19706"/>
    <cellStyle name="Ç¥ÁØ_½½·¡ºêÃ¶±ÙÁý°è " xfId="19707"/>
    <cellStyle name="C￥AØ_½AAß³eAO´U°¡C￥_일-토목" xfId="19708"/>
    <cellStyle name="Ç¥ÁØ_½ÃÁß³ëÀÓÆò±Õ" xfId="19709"/>
    <cellStyle name="C￥AØ_½AAß³eAOÆo±O_목록-조경 (2)" xfId="19710"/>
    <cellStyle name="Ç¥ÁØ_½ÇÇà¿¹»ê¼­ " xfId="19711"/>
    <cellStyle name="C￥AØ_½CCa¿¹≫e¼­ " xfId="19712"/>
    <cellStyle name="Ç¥ÁØ_1" xfId="19713"/>
    <cellStyle name="C￥AØ_1_일-토목" xfId="19714"/>
    <cellStyle name="Ç¥ÁØ_¹®Á¥¿ª»ç" xfId="19715"/>
    <cellStyle name="C￥AØ_¹°°¡º?μ¿(±a°e)" xfId="19716"/>
    <cellStyle name="Ç¥ÁØ_¹°°¡º¯µ¿(±â°è)" xfId="19717"/>
    <cellStyle name="C￥AØ_¹RA￥¿ª≫c" xfId="19718"/>
    <cellStyle name="Ç¥ÁØ_2" xfId="19719"/>
    <cellStyle name="C￥AØ_2_일-토목" xfId="19720"/>
    <cellStyle name="Ç¥ÁØ_³»¿ª¼­" xfId="19721"/>
    <cellStyle name="C￥AØ_³≫¿ª¼­" xfId="19722"/>
    <cellStyle name="Ç¥ÁØ_5-1±¤°í " xfId="19723"/>
    <cellStyle name="C￥AØ_5-1±¤°i _6RCB1 " xfId="19724"/>
    <cellStyle name="Ç¥ÁØ_5-1±¤°í _공문(건축부발송)모음" xfId="19725"/>
    <cellStyle name="C￥AØ_5-1±¤°i _지하층층고검토_03.기초공사" xfId="19726"/>
    <cellStyle name="Ç¥ÁØ_5-1±¤°í _지하층층고검토_03.기초공사" xfId="19727"/>
    <cellStyle name="C￥AØ_5-1±¤°i _지하층층고검토_03.기초공사(수정본)" xfId="19728"/>
    <cellStyle name="Ç¥ÁØ_5-1±¤°í _지하층층고검토_03.기초공사(수정본)" xfId="19729"/>
    <cellStyle name="C￥AØ_5-1±¤°i _지하층층고검토_Book1" xfId="19730"/>
    <cellStyle name="Ç¥ÁØ_5-1±¤°í _지하층층고검토_Book1" xfId="19731"/>
    <cellStyle name="C￥AØ_95,96 ºn±³ " xfId="19732"/>
    <cellStyle name="Ç¥ÁØ_95,96 ºñ±³ " xfId="19733"/>
    <cellStyle name="C￥AØ_95010 (2)" xfId="19734"/>
    <cellStyle name="Ç¥ÁØ_95010 (2)" xfId="19735"/>
    <cellStyle name="C￥AØ_95010 (2) 10" xfId="19736"/>
    <cellStyle name="Ç¥ÁØ_95020" xfId="19737"/>
    <cellStyle name="C￥AØ_95020 (2)" xfId="19738"/>
    <cellStyle name="Ç¥ÁØ_95020 (2)" xfId="19739"/>
    <cellStyle name="C￥AØ_95020 (2) 10" xfId="19740"/>
    <cellStyle name="Ç¥ÁØ_95030" xfId="19741"/>
    <cellStyle name="C￥AØ_95030 (2)" xfId="19742"/>
    <cellStyle name="Ç¥ÁØ_95030 (2)" xfId="19743"/>
    <cellStyle name="C￥AØ_95030 (2) 10" xfId="19744"/>
    <cellStyle name="Ç¥ÁØ_95050" xfId="19745"/>
    <cellStyle name="C￥AØ_95050_목록-조경 (2)" xfId="19746"/>
    <cellStyle name="Ç¥ÁØ_95060" xfId="19747"/>
    <cellStyle name="C￥AØ_95060_목록-조경 (2)" xfId="19748"/>
    <cellStyle name="Ç¥ÁØ_95070" xfId="19749"/>
    <cellStyle name="C￥AØ_95070_일-토목" xfId="19750"/>
    <cellStyle name="Ç¥ÁØ_À§»ý" xfId="19751"/>
    <cellStyle name="C￥AØ_A§≫y" xfId="19752"/>
    <cellStyle name="Ç¥ÁØ_Åä¸ñ(5)" xfId="19753"/>
    <cellStyle name="C￥AØ_Aa¸n(5)_목록-조경 (2)" xfId="19754"/>
    <cellStyle name="Ç¥ÁØ_Àå-1" xfId="19755"/>
    <cellStyle name="C￥AØ_Aa-1_목록-조경 (2)" xfId="19756"/>
    <cellStyle name="Ç¥ÁØ_ÀåÁö¿ª»ç" xfId="19757"/>
    <cellStyle name="C￥AØ_AaAo¿ª≫c" xfId="19758"/>
    <cellStyle name="Ç¥ÁØ_ÀåÁö-2" xfId="19759"/>
    <cellStyle name="C￥AØ_AaAo-2_일-토목" xfId="19760"/>
    <cellStyle name="Ç¥ÁØ_ÀåÁö-3" xfId="19761"/>
    <cellStyle name="C￥AØ_AaAo-3_일-토목" xfId="19762"/>
    <cellStyle name="Ç¥ÁØ_ÀåÁö-4" xfId="19763"/>
    <cellStyle name="C￥AØ_AaAo-4_일-토목" xfId="19764"/>
    <cellStyle name="Ç¥ÁØ_ÀåÁö-5" xfId="19765"/>
    <cellStyle name="C￥AØ_AaAo-5_일-토목" xfId="19766"/>
    <cellStyle name="Ç¥ÁØ_ÀåÁöÁý°è" xfId="19767"/>
    <cellStyle name="C￥AØ_AaAoAy°e_일-토목" xfId="19768"/>
    <cellStyle name="Ç¥ÁØ_Àç·áºñºñ¸ñº¯µ¿À²" xfId="19769"/>
    <cellStyle name="C￥AØ_AI-±a" xfId="19770"/>
    <cellStyle name="Ç¥ÁØ_ÀÏ-±â" xfId="19771"/>
    <cellStyle name="C￥AØ_AI-±a 10" xfId="19772"/>
    <cellStyle name="Ç¥ÁØ_ÀÏÀ§-es2Â÷" xfId="19773"/>
    <cellStyle name="C￥AØ_AIA§-es2A÷_일-토목" xfId="19774"/>
    <cellStyle name="Ç¥ÁØ_Áö¼öÁ¶Á¤À²" xfId="19775"/>
    <cellStyle name="C￥AØ_Ao¼oA¶A¤A²(±Øμ¿)" xfId="19776"/>
    <cellStyle name="Ç¥ÁØ_Áö¼öÁ¶Á¤À²_±âÅ¸ºñ¸ñ±ºÁö¼ö»êÃâ¼­" xfId="19777"/>
    <cellStyle name="C￥AØ_Ao¼oA¶A¤A²_±aA¸ºn¸n±ºAo¼o≫eAa¼­" xfId="19778"/>
    <cellStyle name="Ç¥ÁØ_Áö¼öÁ¶Á¤À²_1" xfId="19779"/>
    <cellStyle name="C￥AØ_Ao¼oA¶A¤A²_1_목록-조경 (2)" xfId="19780"/>
    <cellStyle name="Ç¥ÁØ_Áö¼öÁ¶Á¤À²_Àç·áºñºñ¸ñº¯µ¿À²" xfId="19781"/>
    <cellStyle name="C￥AØ_Ao¼oA¶A¤A²_HY-단산출" xfId="19782"/>
    <cellStyle name="Ç¥ÁØ_Áö¼öÁ¶Á¤À²_KIM" xfId="19783"/>
    <cellStyle name="C￥AØ_Ao¼oA¶A¤A²_KIM_il-건축" xfId="19784"/>
    <cellStyle name="Ç¥ÁØ_Áö¼öÁ¶Á¤À²_ºñ¸ñ±ºÆò±ÕÁö¼ö" xfId="19785"/>
    <cellStyle name="C￥AØ_Ao¼oA¶A¤A²_ºn¸n±ºÆo±OAo¼o_일-토목" xfId="19786"/>
    <cellStyle name="Ç¥ÁØ_Áö¼öÁ¶Á¤À²2" xfId="19787"/>
    <cellStyle name="C￥AØ_Ao¼oA¶A¤A²2_HY-단산출" xfId="19788"/>
    <cellStyle name="Ç¥ÁØ_Àü±â»êÃâ" xfId="19789"/>
    <cellStyle name="C￥AØ_Au±a≫eAa" xfId="19790"/>
    <cellStyle name="Ç¥ÁØ_ÀÚµ¿Á¦¾î" xfId="19791"/>
    <cellStyle name="C￥AØ_AUμ¿A|¾i" xfId="19792"/>
    <cellStyle name="Ç¥ÁØ_Áý°è" xfId="19793"/>
    <cellStyle name="C￥AØ_Ay°e_일-토목" xfId="19794"/>
    <cellStyle name="Ç¥ÁØ_Áý°èÇ¥(2¿ù) " xfId="19795"/>
    <cellStyle name="C￥AØ_Ay°eC￥(2¿u) _지하층층고검토" xfId="19796"/>
    <cellStyle name="Ç¥ÁØ_Áý°èÇ¥(2¿ù) _지하층층고검토" xfId="19797"/>
    <cellStyle name="C￥AØ_Ay°eC￥(2¿u) _지하층층고검토_03.기초공사" xfId="19798"/>
    <cellStyle name="Ç¥ÁØ_Áý°èÇ¥(2¿ù) _지하층층고검토_03.기초공사" xfId="19799"/>
    <cellStyle name="C￥AØ_Ay°eC￥(2¿u) _지하층층고검토_03.기초공사(수정본)" xfId="19800"/>
    <cellStyle name="Ç¥ÁØ_Áý°èÇ¥(2¿ù) _지하층층고검토_03.기초공사(수정본)" xfId="19801"/>
    <cellStyle name="C￥AØ_Ay°eC￥(2¿u) _지하층층고검토_Book1" xfId="19802"/>
    <cellStyle name="Ç¥ÁØ_Áý°èÇ¥(2¿ù) _지하층층고검토_Book1" xfId="19803"/>
    <cellStyle name="C￥AØ_Ay°eC￥°CAaºÐ_일-토목" xfId="19804"/>
    <cellStyle name="Ç¥ÁØ_B" xfId="19805"/>
    <cellStyle name="C￥AØ_B_목록-조경 (2)" xfId="19806"/>
    <cellStyle name="Ç¥ÁØ_BOB-1" xfId="19807"/>
    <cellStyle name="C￥AØ_BOB-1_목록-조경 (2)" xfId="19808"/>
    <cellStyle name="Ç¥ÁØ_BOB-2" xfId="19809"/>
    <cellStyle name="C￥AØ_BOB-2_목록-조경 (2)" xfId="19810"/>
    <cellStyle name="Ç¥ÁØ_BOM°èÀå" xfId="19811"/>
    <cellStyle name="C￥AØ_BOM°eAa_일-토목" xfId="19812"/>
    <cellStyle name="Ç¥ÁØ_Ç°¼À(ÁöÀÔ) " xfId="19813"/>
    <cellStyle name="C￥AØ_CoAo¹yAI °A¾×¿ⓒ½A " xfId="19814"/>
    <cellStyle name="Ç¥ÁØ_EACT10" xfId="19815"/>
    <cellStyle name="C￥AØ_HHHH001" xfId="19816"/>
    <cellStyle name="Ç¥ÁØ_HHHH001" xfId="19817"/>
    <cellStyle name="C￥AØ_HHHH001 10" xfId="19818"/>
    <cellStyle name="Ç¥ÁØ_HHHHH002" xfId="19819"/>
    <cellStyle name="C￥AØ_HHHHH002_일-토목" xfId="19820"/>
    <cellStyle name="Ç¥ÁØ_JENAE01" xfId="19821"/>
    <cellStyle name="C￥AØ_JENAE01_일-토목" xfId="19822"/>
    <cellStyle name="Ç¥ÁØ_JUN-MS05" xfId="19823"/>
    <cellStyle name="C￥AØ_JUN-MS05_일-토목" xfId="19824"/>
    <cellStyle name="Ç¥ÁØ_JUN-MS06" xfId="19825"/>
    <cellStyle name="C￥AØ_JUN-MS06_일-토목" xfId="19826"/>
    <cellStyle name="Ç¥ÁØ_KANG" xfId="19827"/>
    <cellStyle name="C￥AØ_KANG_일-토목" xfId="19828"/>
    <cellStyle name="Ç¥ÁØ_KUN" xfId="19829"/>
    <cellStyle name="C￥AØ_KUN_il-건축" xfId="19830"/>
    <cellStyle name="Ç¥ÁØ_laroux" xfId="19831"/>
    <cellStyle name="C￥AØ_laroux_°ø≫cºn¿¹≫e¼­" xfId="19832"/>
    <cellStyle name="Ç¥ÁØ_laroux_1" xfId="19833"/>
    <cellStyle name="C￥AØ_laroux_1_°ø≫cºn¿¹≫e¼­" xfId="19834"/>
    <cellStyle name="Ç¥ÁØ_laroux_1_Áý°èÇ¥°ÇÃàºÐ" xfId="19835"/>
    <cellStyle name="C￥AØ_laroux_1_Ay°eC￥°CAaºÐ_HY-단산출" xfId="19836"/>
    <cellStyle name="Ç¥ÁØ_laroux_1_laroux" xfId="19837"/>
    <cellStyle name="C￥AØ_laroux_1_laroux_일-토목" xfId="19838"/>
    <cellStyle name="Ç¥ÁØ_laroux_2" xfId="19839"/>
    <cellStyle name="C￥AØ_laroux_2_일-토목" xfId="19840"/>
    <cellStyle name="Ç¥ÁØ_laroux_3" xfId="19841"/>
    <cellStyle name="C￥AØ_laroux_3_목록-조경 (2)" xfId="19842"/>
    <cellStyle name="Ç¥ÁØ_laroux_4" xfId="19843"/>
    <cellStyle name="C￥AØ_laroux_5" xfId="19844"/>
    <cellStyle name="Ç¥ÁØ_laroux_5" xfId="19845"/>
    <cellStyle name="C￥AØ_laroux_5_매립-토목(5차)" xfId="19846"/>
    <cellStyle name="Ç¥ÁØ_laroux_Áý°èÇ¥°ÇÃàºÐ" xfId="19847"/>
    <cellStyle name="C￥AØ_laroux_Ay°eC￥°CAaºÐ_목록-조경 (2)" xfId="19848"/>
    <cellStyle name="Ç¥ÁØ_laroux_laroux" xfId="19849"/>
    <cellStyle name="C￥AØ_laroux_laroux_목록-조경 (2)" xfId="19850"/>
    <cellStyle name="Ç¥ÁØ_LIST01" xfId="19851"/>
    <cellStyle name="C￥AØ_LIST01_목록-조경 (2)" xfId="19852"/>
    <cellStyle name="Ç¥ÁØ_LIST03" xfId="19853"/>
    <cellStyle name="C￥AØ_LIST03_일-토목" xfId="19854"/>
    <cellStyle name="Ç¥ÁØ_NAE101" xfId="19855"/>
    <cellStyle name="C￥AØ_NAE101 (2)" xfId="19856"/>
    <cellStyle name="Ç¥ÁØ_NAE101 (2)" xfId="19857"/>
    <cellStyle name="C￥AØ_NAE101 (2) 10" xfId="19858"/>
    <cellStyle name="Ç¥ÁØ_NAE201" xfId="19859"/>
    <cellStyle name="C￥AØ_NAE201_일-토목" xfId="19860"/>
    <cellStyle name="Ç¥ÁØ_NAE202" xfId="19861"/>
    <cellStyle name="C￥AØ_NAE202_목록-조경 (2)" xfId="19862"/>
    <cellStyle name="Ç¥ÁØ_NAE203" xfId="19863"/>
    <cellStyle name="C￥AØ_NAE203_HY-단산출" xfId="19864"/>
    <cellStyle name="Ç¥ÁØ_NAE204" xfId="19865"/>
    <cellStyle name="C￥AØ_NAE204_일-토목" xfId="19866"/>
    <cellStyle name="Ç¥ÁØ_NAE301" xfId="19867"/>
    <cellStyle name="C￥AØ_NAE301_목록-조경 (2)" xfId="19868"/>
    <cellStyle name="Ç¥ÁØ_º»¼±" xfId="19869"/>
    <cellStyle name="C￥AØ_º≫¼±" xfId="19870"/>
    <cellStyle name="Ç¥ÁØ_ºñ¸ñ±º(±â°è)" xfId="19871"/>
    <cellStyle name="C￥AØ_ºn¸n±º(±a°e)_목록-조경 (2)" xfId="19872"/>
    <cellStyle name="Ç¥ÁØ_ºñ¸ñ±º(°ÇÃà)" xfId="19873"/>
    <cellStyle name="C￥AØ_ºn¸n±º(°CAa)_목록-조경 (2)" xfId="19874"/>
    <cellStyle name="Ç¥ÁØ_ºñ¸ñ±ºÆò±ÕÁö¼ö" xfId="19875"/>
    <cellStyle name="C￥AØ_ºn¸n±ºÆo±OAo¼o_HY-단산출" xfId="19876"/>
    <cellStyle name="Ç¥ÁØ_Sheet1" xfId="19877"/>
    <cellStyle name="C￥AØ_Sheet1_¿μ¾÷CoE² " xfId="19878"/>
    <cellStyle name="Ç¥ÁØ_Sheet1_0N-HANDLING " xfId="19879"/>
    <cellStyle name="C￥AØ_Sheet1_Ay°eC￥(2¿u) " xfId="19880"/>
    <cellStyle name="Ç¥ÁØ_Sheet1_Áý°èÇ¥(2¿ù) " xfId="19881"/>
    <cellStyle name="C￥AØ_Sheet1_Ay°eC￥(2¿u) _1차 계약(1회 041125)최종" xfId="19882"/>
    <cellStyle name="Ç¥ÁØ_Sheet1_Áý°èÇ¥(2¿ù) _1차 계약(1회 041125)최종" xfId="19883"/>
    <cellStyle name="C￥AØ_Sheet1_Ay°eC￥(2¿u) _2차공사(ESC포함)0711-최종" xfId="19884"/>
    <cellStyle name="Ç¥ÁØ_Sheet1_Áý°èÇ¥(2¿ù) _2차공사(ESC포함)0711-최종" xfId="19885"/>
    <cellStyle name="C￥AØ_Sheet1_Ay°eC￥(2¿u) _3월 실시공정" xfId="19886"/>
    <cellStyle name="Ç¥ÁØ_Sheet1_Áý°èÇ¥(2¿ù) _3월 실시공정" xfId="19887"/>
    <cellStyle name="C￥AØ_Sheet1_Ay°eC￥(2¿u) _3월 실시공정2" xfId="19888"/>
    <cellStyle name="Ç¥ÁØ_Sheet1_Áý°èÇ¥(2¿ù) _3월 실시공정2" xfId="19889"/>
    <cellStyle name="C￥AØ_Sheet1_Ay°eC￥(2¿u) _4월 실시공정" xfId="19890"/>
    <cellStyle name="Ç¥ÁØ_Sheet1_Áý°èÇ¥(2¿ù) _4월 실시공정" xfId="19891"/>
    <cellStyle name="C￥AØ_Sheet1_Ay°eC￥(2¿u) _6월30일현재 실제공정" xfId="19892"/>
    <cellStyle name="Ç¥ÁØ_Sheet1_Áý°èÇ¥(2¿ù) _6월30일현재 실제공정" xfId="19893"/>
    <cellStyle name="C￥AØ_Sheet1_Ay°eC￥(2¿u) _건축(041116)" xfId="19894"/>
    <cellStyle name="Ç¥ÁØ_Sheet1_Áý°èÇ¥(2¿ù) _건축(041116)" xfId="19895"/>
    <cellStyle name="C￥AØ_Sheet1_Ay°eC￥(2¿u) _공문(건축부발송)모음" xfId="19896"/>
    <cellStyle name="Ç¥ÁØ_Sheet1_Áý°èÇ¥(2¿ù) _공문(건축부발송)모음" xfId="19897"/>
    <cellStyle name="C￥AØ_Sheet1_Ay°eC￥(2¿u) _공문양식(050826)" xfId="19898"/>
    <cellStyle name="Ç¥ÁØ_Sheet1_Áý°èÇ¥(2¿ù) _공문양식(050826)" xfId="19899"/>
    <cellStyle name="C￥AØ_Sheet1_Ay°eC￥(2¿u) _기성검사원갑지" xfId="19900"/>
    <cellStyle name="Ç¥ÁØ_Sheet1_Áý°èÇ¥(2¿ù) _기성검사원갑지" xfId="19901"/>
    <cellStyle name="C￥AØ_Sheet1_Ay°eC￥(2¿u) _대비표" xfId="19902"/>
    <cellStyle name="Ç¥ÁØ_Sheet1_Áý°èÇ¥(2¿ù) _대비표" xfId="19903"/>
    <cellStyle name="C￥AØ_Sheet1_Ay°eC￥(2¿u) _발송공문-감리단" xfId="19904"/>
    <cellStyle name="Ç¥ÁØ_Sheet1_Áý°èÇ¥(2¿ù) _발송공문-감리단" xfId="19905"/>
    <cellStyle name="C￥AØ_Sheet1_Ay°eC￥(2¿u) _보할-DF18" xfId="19906"/>
    <cellStyle name="Ç¥ÁØ_Sheet1_Áý°èÇ¥(2¿ù) _보할-DF18" xfId="19907"/>
    <cellStyle name="C￥AØ_Sheet1_Ay°eC￥(2¿u) _보할-DF18-1차2회변경" xfId="19908"/>
    <cellStyle name="Ç¥ÁØ_Sheet1_Áý°èÇ¥(2¿ù) _보할-DF18-1차2회변경" xfId="19909"/>
    <cellStyle name="C￥AØ_Sheet1_Ay°eC￥(2¿u) _숙소 식당동 내역서" xfId="19910"/>
    <cellStyle name="Ç¥ÁØ_Sheet1_Áý°èÇ¥(2¿ù) _숙소 식당동 내역서" xfId="19911"/>
    <cellStyle name="C￥AØ_Sheet1_Ay°eC￥(2¿u) _제주자금운용계획" xfId="19912"/>
    <cellStyle name="Ç¥ÁØ_Sheet1_Áý°èÇ¥(2¿ù) _제주자금운용계획" xfId="19913"/>
    <cellStyle name="C￥AØ_Sheet1_Ay°eC￥(2¿u) _품의서-건축" xfId="19914"/>
    <cellStyle name="Ç¥ÁØ_Sheet1_Áý°èÇ¥(2¿ù) _품의서-건축" xfId="19915"/>
    <cellStyle name="C￥AØ_Sheet1_일-토목" xfId="19916"/>
    <cellStyle name="Calc Currency (0)" xfId="19917"/>
    <cellStyle name="Calc Currency (0) 2" xfId="19918"/>
    <cellStyle name="Calc Currency (0) 3" xfId="19919"/>
    <cellStyle name="Calc Currency (0) 4" xfId="19920"/>
    <cellStyle name="Calc Currency (0) 5" xfId="19921"/>
    <cellStyle name="Calculation" xfId="19922"/>
    <cellStyle name="category" xfId="19923"/>
    <cellStyle name="Check Cell" xfId="19924"/>
    <cellStyle name="CIAIÆU¸μAⓒ" xfId="19925"/>
    <cellStyle name="ⓒo" xfId="19926"/>
    <cellStyle name="Çõ»ê" xfId="19927"/>
    <cellStyle name="Co≫" xfId="19928"/>
    <cellStyle name="Co≫e" xfId="19929"/>
    <cellStyle name="CODE" xfId="19930"/>
    <cellStyle name="ⓒoe" xfId="19931"/>
    <cellStyle name="ColHdr" xfId="19932"/>
    <cellStyle name="Column Heading" xfId="19933"/>
    <cellStyle name="Column Headings" xfId="19934"/>
    <cellStyle name="Com? [0]_ SG&amp;A Bridge " xfId="19935"/>
    <cellStyle name="Comma" xfId="19936"/>
    <cellStyle name="Comma [?_ SG&amp;A Bridge " xfId="19937"/>
    <cellStyle name="Comma [0]" xfId="19938"/>
    <cellStyle name="Comma [0] 2" xfId="19939"/>
    <cellStyle name="Comma [0] 3" xfId="19940"/>
    <cellStyle name="Comma [0] 4" xfId="19941"/>
    <cellStyle name="Comma [0] 5" xfId="19942"/>
    <cellStyle name="Comma 2" xfId="19943"/>
    <cellStyle name="Comma 3" xfId="19944"/>
    <cellStyle name="Comma 4" xfId="19945"/>
    <cellStyle name="Comma 5" xfId="19946"/>
    <cellStyle name="Comma 6" xfId="19947"/>
    <cellStyle name="Comma 7" xfId="19948"/>
    <cellStyle name="Comma 8" xfId="19949"/>
    <cellStyle name="Comma 9" xfId="19950"/>
    <cellStyle name="comma zerodec" xfId="19951"/>
    <cellStyle name="comma zerodec 2" xfId="19952"/>
    <cellStyle name="comma zerodec 3" xfId="19953"/>
    <cellStyle name="comma zerodec 4" xfId="19954"/>
    <cellStyle name="comma zerodec 5" xfId="19955"/>
    <cellStyle name="Comma_ SG&amp;A Bridge" xfId="19956"/>
    <cellStyle name="Comma0" xfId="19957"/>
    <cellStyle name="Comma0 2" xfId="19958"/>
    <cellStyle name="Comma0 3" xfId="19959"/>
    <cellStyle name="Comma0 4" xfId="19960"/>
    <cellStyle name="Comma0 5" xfId="19961"/>
    <cellStyle name="Comm뼬_E&amp;ONW2" xfId="19962"/>
    <cellStyle name="Company Info" xfId="19963"/>
    <cellStyle name="Contents Heading 1" xfId="19964"/>
    <cellStyle name="Contents Heading 2" xfId="19965"/>
    <cellStyle name="Contents Heading 3" xfId="19966"/>
    <cellStyle name="Copied" xfId="19967"/>
    <cellStyle name="CoverHeadline1" xfId="19968"/>
    <cellStyle name="Curr" xfId="19969"/>
    <cellStyle name="Curren" xfId="19970"/>
    <cellStyle name="Curren?_x0012_퐀_x0017_?" xfId="19971"/>
    <cellStyle name="Currenby_Cash&amp;DSO Chart" xfId="19972"/>
    <cellStyle name="Currency" xfId="19973"/>
    <cellStyle name="Currency [0]" xfId="19974"/>
    <cellStyle name="Currency [0] 2" xfId="19975"/>
    <cellStyle name="Currency [0] 3" xfId="19976"/>
    <cellStyle name="Currency [0] 4" xfId="19977"/>
    <cellStyle name="Currency [0] 5" xfId="19978"/>
    <cellStyle name="Currency [ﺜ]_P&amp;L_laroux" xfId="19979"/>
    <cellStyle name="Currency 2" xfId="19980"/>
    <cellStyle name="Currency 3" xfId="19981"/>
    <cellStyle name="Currency 4" xfId="19982"/>
    <cellStyle name="Currency 5" xfId="19983"/>
    <cellStyle name="currency-$_표지 " xfId="19984"/>
    <cellStyle name="Currency(￦)" xfId="19985"/>
    <cellStyle name="Currency_ SG&amp;A Bridge" xfId="19986"/>
    <cellStyle name="Currency0" xfId="19987"/>
    <cellStyle name="Currency0 2" xfId="19988"/>
    <cellStyle name="Currency0 3" xfId="19989"/>
    <cellStyle name="Currency0 4" xfId="19990"/>
    <cellStyle name="Currency0 5" xfId="19991"/>
    <cellStyle name="Currency1" xfId="19992"/>
    <cellStyle name="Currency1 2" xfId="19993"/>
    <cellStyle name="Currency1 3" xfId="19994"/>
    <cellStyle name="Currency1 4" xfId="19995"/>
    <cellStyle name="Currency1 5" xfId="19996"/>
    <cellStyle name="Data" xfId="19997"/>
    <cellStyle name="Date" xfId="19998"/>
    <cellStyle name="Date 2" xfId="19999"/>
    <cellStyle name="Date 3" xfId="20000"/>
    <cellStyle name="Date 4" xfId="20001"/>
    <cellStyle name="Date 5" xfId="20002"/>
    <cellStyle name="de" xfId="20003"/>
    <cellStyle name="Dezimal [0]_Ausdruck RUND (D)" xfId="20004"/>
    <cellStyle name="Dezimal_Ausdruck RUND (D)" xfId="20005"/>
    <cellStyle name="DFAF" xfId="20006"/>
    <cellStyle name="Display" xfId="20007"/>
    <cellStyle name="Display Price" xfId="20008"/>
    <cellStyle name="Dollar (zero dec)" xfId="20009"/>
    <cellStyle name="Dollar (zero dec) 2" xfId="20010"/>
    <cellStyle name="Dollar (zero dec) 3" xfId="20011"/>
    <cellStyle name="Dollar (zero dec) 4" xfId="20012"/>
    <cellStyle name="Dollar (zero dec) 5" xfId="20013"/>
    <cellStyle name="DSADSA" xfId="20014"/>
    <cellStyle name="EA" xfId="20015"/>
    <cellStyle name="EA 2" xfId="20016"/>
    <cellStyle name="EA 3" xfId="20017"/>
    <cellStyle name="EA 4" xfId="20018"/>
    <cellStyle name="EA 5" xfId="20019"/>
    <cellStyle name="E­æo±" xfId="20020"/>
    <cellStyle name="E­æo±a" xfId="20021"/>
    <cellStyle name="E­æo±ae￡" xfId="20022"/>
    <cellStyle name="È­æó±âè£" xfId="20023"/>
    <cellStyle name="E­æo±ae￡0" xfId="20024"/>
    <cellStyle name="È­æó±âè£0" xfId="20025"/>
    <cellStyle name="Entered" xfId="20026"/>
    <cellStyle name="Euro" xfId="20027"/>
    <cellStyle name="Explanatory Text" xfId="20028"/>
    <cellStyle name="F2" xfId="20029"/>
    <cellStyle name="F2 2" xfId="20030"/>
    <cellStyle name="F2 3" xfId="20031"/>
    <cellStyle name="F2 4" xfId="20032"/>
    <cellStyle name="F2 5" xfId="20033"/>
    <cellStyle name="F3" xfId="20034"/>
    <cellStyle name="F3 2" xfId="20035"/>
    <cellStyle name="F3 3" xfId="20036"/>
    <cellStyle name="F3 4" xfId="20037"/>
    <cellStyle name="F3 5" xfId="20038"/>
    <cellStyle name="F4" xfId="20039"/>
    <cellStyle name="F4 2" xfId="20040"/>
    <cellStyle name="F4 3" xfId="20041"/>
    <cellStyle name="F4 4" xfId="20042"/>
    <cellStyle name="F4 5" xfId="20043"/>
    <cellStyle name="F5" xfId="20044"/>
    <cellStyle name="F5 2" xfId="20045"/>
    <cellStyle name="F5 3" xfId="20046"/>
    <cellStyle name="F5 4" xfId="20047"/>
    <cellStyle name="F5 5" xfId="20048"/>
    <cellStyle name="F6" xfId="20049"/>
    <cellStyle name="F6 2" xfId="20050"/>
    <cellStyle name="F6 3" xfId="20051"/>
    <cellStyle name="F6 4" xfId="20052"/>
    <cellStyle name="F6 5" xfId="20053"/>
    <cellStyle name="F7" xfId="20054"/>
    <cellStyle name="F7 2" xfId="20055"/>
    <cellStyle name="F7 3" xfId="20056"/>
    <cellStyle name="F7 4" xfId="20057"/>
    <cellStyle name="F7 5" xfId="20058"/>
    <cellStyle name="F8" xfId="20059"/>
    <cellStyle name="F8 2" xfId="20060"/>
    <cellStyle name="F8 3" xfId="20061"/>
    <cellStyle name="F8 4" xfId="20062"/>
    <cellStyle name="F8 5" xfId="20063"/>
    <cellStyle name="FinePrint" xfId="20064"/>
    <cellStyle name="Fixed" xfId="20065"/>
    <cellStyle name="Fixed 2" xfId="20066"/>
    <cellStyle name="Fixed 3" xfId="20067"/>
    <cellStyle name="Fixed 4" xfId="20068"/>
    <cellStyle name="Fixed 5" xfId="20069"/>
    <cellStyle name="Followed Hyperlink" xfId="20070"/>
    <cellStyle name="g" xfId="20071"/>
    <cellStyle name="G_2.관부설공,최종,우수관거(2006.12.15)" xfId="20072"/>
    <cellStyle name="G_7. 부대공,제주2006.12.13,오수관거,1차" xfId="20073"/>
    <cellStyle name="G_7. 부대공,제주2006.12.13,오수관거,1차_1" xfId="20074"/>
    <cellStyle name="G_우수배재(옥내~우수관)연결관단위수량" xfId="20075"/>
    <cellStyle name="G_전체보수샘플" xfId="20076"/>
    <cellStyle name="Good" xfId="20077"/>
    <cellStyle name="Grey" xfId="20078"/>
    <cellStyle name="Grey 2" xfId="20079"/>
    <cellStyle name="Grey 3" xfId="20080"/>
    <cellStyle name="Grey 4" xfId="20081"/>
    <cellStyle name="Grey 5" xfId="20082"/>
    <cellStyle name="H1" xfId="20083"/>
    <cellStyle name="H2" xfId="20084"/>
    <cellStyle name="HEADER" xfId="20085"/>
    <cellStyle name="Header1" xfId="20086"/>
    <cellStyle name="Header2" xfId="20087"/>
    <cellStyle name="Heading" xfId="20088"/>
    <cellStyle name="Heading 1" xfId="20089"/>
    <cellStyle name="Heading 1 2" xfId="20090"/>
    <cellStyle name="Heading 1 3" xfId="20091"/>
    <cellStyle name="Heading 1 4" xfId="20092"/>
    <cellStyle name="Heading 1 5" xfId="20093"/>
    <cellStyle name="Heading 2" xfId="20094"/>
    <cellStyle name="Heading 2 2" xfId="20095"/>
    <cellStyle name="Heading 2 3" xfId="20096"/>
    <cellStyle name="Heading 2 4" xfId="20097"/>
    <cellStyle name="Heading 2 5" xfId="20098"/>
    <cellStyle name="Heading 3" xfId="20099"/>
    <cellStyle name="Heading 4" xfId="20100"/>
    <cellStyle name="HEADING1" xfId="20101"/>
    <cellStyle name="Heading1 2" xfId="20102"/>
    <cellStyle name="Heading1 3" xfId="20103"/>
    <cellStyle name="Heading1 4" xfId="20104"/>
    <cellStyle name="Heading1 5" xfId="20105"/>
    <cellStyle name="HEADING2" xfId="20106"/>
    <cellStyle name="Heading2 2" xfId="20107"/>
    <cellStyle name="Heading2 3" xfId="20108"/>
    <cellStyle name="Heading2 4" xfId="20109"/>
    <cellStyle name="Heading2 5" xfId="20110"/>
    <cellStyle name="Heading2Divider" xfId="20111"/>
    <cellStyle name="Helv8_PFD4.XLS" xfId="20112"/>
    <cellStyle name="HIGHLIGHT" xfId="20113"/>
    <cellStyle name="Hyperlink" xfId="20114"/>
    <cellStyle name="Input" xfId="20115"/>
    <cellStyle name="Input [yellow]" xfId="20116"/>
    <cellStyle name="Input [yellow] 2" xfId="20117"/>
    <cellStyle name="Input [yellow] 3" xfId="20118"/>
    <cellStyle name="Input [yellow] 4" xfId="20119"/>
    <cellStyle name="Input [yellow] 5" xfId="20120"/>
    <cellStyle name="Input Price" xfId="20121"/>
    <cellStyle name="Input Quantity" xfId="20122"/>
    <cellStyle name="Input Single Cell" xfId="20123"/>
    <cellStyle name="Input_전체보수샘플" xfId="20124"/>
    <cellStyle name="InputBodyCurr" xfId="20125"/>
    <cellStyle name="InputBodyDate" xfId="20126"/>
    <cellStyle name="InputBodyText" xfId="20127"/>
    <cellStyle name="InputColor" xfId="20128"/>
    <cellStyle name="Item" xfId="20129"/>
    <cellStyle name="Item Input" xfId="20130"/>
    <cellStyle name="kg" xfId="20131"/>
    <cellStyle name="ℓ" xfId="20132"/>
    <cellStyle name="L`" xfId="20133"/>
    <cellStyle name="left" xfId="20134"/>
    <cellStyle name="Linked Cell" xfId="20135"/>
    <cellStyle name="M" xfId="20136"/>
    <cellStyle name="M2" xfId="20137"/>
    <cellStyle name="M3" xfId="20138"/>
    <cellStyle name="Midtitle" xfId="20139"/>
    <cellStyle name="Midtitle 2" xfId="20140"/>
    <cellStyle name="Midtitle 3" xfId="20141"/>
    <cellStyle name="Midtitle 4" xfId="20142"/>
    <cellStyle name="Midtitle 5" xfId="20143"/>
    <cellStyle name="Milliers [0]_399GC10" xfId="20144"/>
    <cellStyle name="Milliers_399GC10" xfId="20145"/>
    <cellStyle name="mma_CASH &amp; DSO" xfId="20146"/>
    <cellStyle name="Model" xfId="20147"/>
    <cellStyle name="Mon?aire [0]_399GC10" xfId="20148"/>
    <cellStyle name="Mon?aire_399GC10" xfId="20149"/>
    <cellStyle name="moon" xfId="20150"/>
    <cellStyle name="n" xfId="20151"/>
    <cellStyle name="Neutral" xfId="20152"/>
    <cellStyle name="NEW정렬" xfId="20153"/>
    <cellStyle name="no dec" xfId="20154"/>
    <cellStyle name="nohs" xfId="20155"/>
    <cellStyle name="normal" xfId="20156"/>
    <cellStyle name="Normal - Style1" xfId="20157"/>
    <cellStyle name="Normal - Style1 2" xfId="20158"/>
    <cellStyle name="Normal - Style1 3" xfId="20159"/>
    <cellStyle name="Normal - Style1 4" xfId="20160"/>
    <cellStyle name="Normal - Style1 5" xfId="20161"/>
    <cellStyle name="Normal - Style2" xfId="20162"/>
    <cellStyle name="Normal - Style3" xfId="20163"/>
    <cellStyle name="Normal - Style4" xfId="20164"/>
    <cellStyle name="Normal - Style5" xfId="20165"/>
    <cellStyle name="Normal - Style6" xfId="20166"/>
    <cellStyle name="Normal - Style7" xfId="20167"/>
    <cellStyle name="Normal - Style8" xfId="20168"/>
    <cellStyle name="Normal - 유형1" xfId="20169"/>
    <cellStyle name="Normal_ SG&amp;A Bridge" xfId="20170"/>
    <cellStyle name="Note" xfId="20171"/>
    <cellStyle name="O" xfId="20172"/>
    <cellStyle name="Ő" xfId="20173"/>
    <cellStyle name="OD" xfId="20174"/>
    <cellStyle name="Œ…?æ맖?e [0.00]_laroux" xfId="20175"/>
    <cellStyle name="Œ…?æ맖?e_laroux" xfId="20176"/>
    <cellStyle name="oft Excel]_x000d__x000a_Comment=The open=/f lines load custom functions into the Paste Function list._x000d__x000a_Maximized=3_x000d__x000a_AutoFormat=" xfId="20177"/>
    <cellStyle name="oh" xfId="20178"/>
    <cellStyle name="Output" xfId="20179"/>
    <cellStyle name="Output Single Cell" xfId="20180"/>
    <cellStyle name="Package Size" xfId="20181"/>
    <cellStyle name="Percent" xfId="20182"/>
    <cellStyle name="Percent [2]" xfId="20183"/>
    <cellStyle name="Percent 2" xfId="20184"/>
    <cellStyle name="Percent 3" xfId="20185"/>
    <cellStyle name="Percent 4" xfId="20186"/>
    <cellStyle name="Percent 5" xfId="20187"/>
    <cellStyle name="Percent_(02.09.17)인천 삼산1지구 2블럭 주공아파트" xfId="20188"/>
    <cellStyle name="Print Heading" xfId="20189"/>
    <cellStyle name="Q1" xfId="20190"/>
    <cellStyle name="Q4" xfId="20191"/>
    <cellStyle name="Q값(소수점,3)" xfId="20192"/>
    <cellStyle name="Recipe" xfId="20193"/>
    <cellStyle name="Recipe Heading" xfId="20194"/>
    <cellStyle name="Revenue" xfId="20195"/>
    <cellStyle name="RevList" xfId="20196"/>
    <cellStyle name="RptTitle" xfId="20197"/>
    <cellStyle name="s" xfId="20198"/>
    <cellStyle name="S " xfId="20199"/>
    <cellStyle name="S  2" xfId="20200"/>
    <cellStyle name="S  3" xfId="20201"/>
    <cellStyle name="S  4" xfId="20202"/>
    <cellStyle name="S  5" xfId="20203"/>
    <cellStyle name="sh" xfId="20204"/>
    <cellStyle name="SHIM" xfId="20205"/>
    <cellStyle name="sim1" xfId="20206"/>
    <cellStyle name="ssh" xfId="20207"/>
    <cellStyle name="STANDARD" xfId="20208"/>
    <cellStyle name="STD" xfId="20209"/>
    <cellStyle name="subhead" xfId="20210"/>
    <cellStyle name="SubHeading" xfId="20211"/>
    <cellStyle name="Subtotal" xfId="20212"/>
    <cellStyle name="Subtotal 1" xfId="20213"/>
    <cellStyle name="Suggested Quantity" xfId="20214"/>
    <cellStyle name="t1" xfId="20215"/>
    <cellStyle name="testtitle" xfId="20216"/>
    <cellStyle name="testtitle 2" xfId="20217"/>
    <cellStyle name="testtitle 3" xfId="20218"/>
    <cellStyle name="testtitle 4" xfId="20219"/>
    <cellStyle name="testtitle 5" xfId="20220"/>
    <cellStyle name="Title" xfId="20221"/>
    <cellStyle name="title [1]" xfId="20222"/>
    <cellStyle name="title [2]" xfId="20223"/>
    <cellStyle name="Title 2" xfId="20224"/>
    <cellStyle name="Title 3" xfId="20225"/>
    <cellStyle name="Title 4" xfId="20226"/>
    <cellStyle name="Title 5" xfId="20227"/>
    <cellStyle name="Title_2차공사(ESC포함)0711-최종" xfId="20228"/>
    <cellStyle name="ton" xfId="20229"/>
    <cellStyle name="Total" xfId="20230"/>
    <cellStyle name="Total 2" xfId="20231"/>
    <cellStyle name="Total 3" xfId="20232"/>
    <cellStyle name="Total 4" xfId="20233"/>
    <cellStyle name="Total 5" xfId="20234"/>
    <cellStyle name="TotalCurr" xfId="20235"/>
    <cellStyle name="TotalHdr" xfId="20236"/>
    <cellStyle name="Ů" xfId="20237"/>
    <cellStyle name="Ů_대-포(시멘트)" xfId="20238"/>
    <cellStyle name="UM" xfId="20239"/>
    <cellStyle name="Unprot" xfId="20240"/>
    <cellStyle name="Unprot$" xfId="20241"/>
    <cellStyle name="Unprotect" xfId="20242"/>
    <cellStyle name="W?rung [0]_Ausdruck RUND (D)" xfId="20243"/>
    <cellStyle name="W?rung_Ausdruck RUND (D)" xfId="20244"/>
    <cellStyle name="Warning Text" xfId="20245"/>
    <cellStyle name="wrap" xfId="20246"/>
    <cellStyle name="μU¿¡ ¿A´A CIAIÆU¸μAⓒ" xfId="20247"/>
    <cellStyle name="ဠ" xfId="20248"/>
    <cellStyle name="ᑦ©ᓦ©ᕦ©ᗦ©ᙦ©" xfId="20249"/>
    <cellStyle name="|?ドE" xfId="20250"/>
    <cellStyle name="가.인건비" xfId="20251"/>
    <cellStyle name="가운데" xfId="20252"/>
    <cellStyle name="개" xfId="20253"/>
    <cellStyle name="개_02-포장-1" xfId="20254"/>
    <cellStyle name="개소" xfId="20255"/>
    <cellStyle name="견적" xfId="20256"/>
    <cellStyle name="견적부" xfId="20257"/>
    <cellStyle name="계" xfId="20258"/>
    <cellStyle name="계(단가)" xfId="20259"/>
    <cellStyle name="계(일위,계, 소수0)" xfId="20260"/>
    <cellStyle name="계_99상일위대가" xfId="20261"/>
    <cellStyle name="계_설계예산98.하" xfId="20262"/>
    <cellStyle name="계_일위대가증" xfId="20263"/>
    <cellStyle name="고정소숫점" xfId="20264"/>
    <cellStyle name="고정소숫점 2" xfId="20265"/>
    <cellStyle name="고정소숫점 3" xfId="20266"/>
    <cellStyle name="고정소숫점 4" xfId="20267"/>
    <cellStyle name="고정소숫점 5" xfId="20268"/>
    <cellStyle name="고정출력1" xfId="20269"/>
    <cellStyle name="고정출력2" xfId="20270"/>
    <cellStyle name="공백" xfId="20271"/>
    <cellStyle name="공백1" xfId="20272"/>
    <cellStyle name="공백1수" xfId="20273"/>
    <cellStyle name="공사원가계산서(조경)" xfId="20274"/>
    <cellStyle name="공종" xfId="20275"/>
    <cellStyle name="공종-규격" xfId="20276"/>
    <cellStyle name="㿠ఘ茆惁㿠햬땪굚㿖ఘ茆惁㿠햬땪굚㿦䞄ª" xfId="20277"/>
    <cellStyle name="괘선" xfId="20278"/>
    <cellStyle name="괘선1" xfId="20279"/>
    <cellStyle name="咬訌裝?INCOM1" xfId="20280"/>
    <cellStyle name="咬訌裝?INCOM10" xfId="20281"/>
    <cellStyle name="咬訌裝?INCOM2" xfId="20282"/>
    <cellStyle name="咬訌裝?INCOM3" xfId="20283"/>
    <cellStyle name="咬訌裝?INCOM4" xfId="20284"/>
    <cellStyle name="咬訌裝?INCOM5" xfId="20285"/>
    <cellStyle name="咬訌裝?INCOM6" xfId="20286"/>
    <cellStyle name="咬訌裝?INCOM7" xfId="20287"/>
    <cellStyle name="咬訌裝?INCOM8" xfId="20288"/>
    <cellStyle name="咬訌裝?INCOM9" xfId="20289"/>
    <cellStyle name="咬訌裝?PRIB11" xfId="20290"/>
    <cellStyle name="국종합건설" xfId="20291"/>
    <cellStyle name="그림" xfId="20292"/>
    <cellStyle name="기계" xfId="20293"/>
    <cellStyle name="끼_x0001_?" xfId="20294"/>
    <cellStyle name="날짜" xfId="20295"/>
    <cellStyle name="내역" xfId="20296"/>
    <cellStyle name="내역서" xfId="20297"/>
    <cellStyle name="네모제목" xfId="20298"/>
    <cellStyle name="단위" xfId="20299"/>
    <cellStyle name="단위 2" xfId="20300"/>
    <cellStyle name="단위 3" xfId="20301"/>
    <cellStyle name="단위 4" xfId="20302"/>
    <cellStyle name="단위 5" xfId="20303"/>
    <cellStyle name="단위-&quot;*&quot;" xfId="20304"/>
    <cellStyle name="단위-%" xfId="20305"/>
    <cellStyle name="단위(원)" xfId="20306"/>
    <cellStyle name="단위-kg" xfId="20307"/>
    <cellStyle name="단위-m" xfId="20308"/>
    <cellStyle name="단위-㎡" xfId="20309"/>
    <cellStyle name="단위-㎡/개소" xfId="20310"/>
    <cellStyle name="단위-㎡_01 지산범물 비굴착보수 " xfId="20311"/>
    <cellStyle name="단위-㎥" xfId="20312"/>
    <cellStyle name="단위-t=" xfId="20313"/>
    <cellStyle name="달러" xfId="20314"/>
    <cellStyle name="대공종" xfId="20315"/>
    <cellStyle name="뒤에 오는 하이퍼링크" xfId="20316"/>
    <cellStyle name="똿떓죶Ø괻 [0.00]_PRODUCT DETAIL Q1" xfId="20317"/>
    <cellStyle name="똿떓죶Ø괻_PRODUCT DETAIL Q1" xfId="20318"/>
    <cellStyle name="똿뗦먛귟 [0.00]_laroux" xfId="20319"/>
    <cellStyle name="똿뗦먛귟_laroux" xfId="20320"/>
    <cellStyle name="ㅁㅅ" xfId="20321"/>
    <cellStyle name="마이너스키" xfId="20322"/>
    <cellStyle name="매" xfId="20323"/>
    <cellStyle name="매_02-포장-1" xfId="20324"/>
    <cellStyle name="묮뎋 [0.00]_PRODUCT DETAIL Q1" xfId="20325"/>
    <cellStyle name="묮뎋_PRODUCT DETAIL Q1" xfId="20326"/>
    <cellStyle name="믅됞 [0.00]_laroux" xfId="20327"/>
    <cellStyle name="믅됞_laroux" xfId="20328"/>
    <cellStyle name="배분" xfId="20329"/>
    <cellStyle name="백" xfId="20330"/>
    <cellStyle name="백 " xfId="20331"/>
    <cellStyle name="백  2" xfId="20332"/>
    <cellStyle name="백  3" xfId="20333"/>
    <cellStyle name="백  4" xfId="20334"/>
    <cellStyle name="백  5" xfId="20335"/>
    <cellStyle name="백 2" xfId="20336"/>
    <cellStyle name="백 3" xfId="20337"/>
    <cellStyle name="백 4" xfId="20338"/>
    <cellStyle name="백 5" xfId="20339"/>
    <cellStyle name="백_08. 부대공" xfId="20340"/>
    <cellStyle name="백_08. 부대공_7.2 경고시설공(2-1)" xfId="20341"/>
    <cellStyle name="백_2차공사(ESC포함)0711-최종" xfId="20342"/>
    <cellStyle name="백_BOOKCITY(전기)" xfId="20343"/>
    <cellStyle name="백_BOOKCITY(전기)_원도급내역서(최초)1차공사-0512-1회" xfId="20344"/>
    <cellStyle name="백_가북지급(12월10일) " xfId="20345"/>
    <cellStyle name="백_공문양식(050826)" xfId="20346"/>
    <cellStyle name="백_공문양식(050826)_원도급내역서(최초)1차공사-0512-1회" xfId="20347"/>
    <cellStyle name="백_공설운동진입(가실행)" xfId="20348"/>
    <cellStyle name="백_공설운동진입(가실행)_BOOKCITY(전기)" xfId="20349"/>
    <cellStyle name="백_공설운동진입(가실행)_BOOKCITY(전기)_원도급내역서(최초)1차공사-0512-1회" xfId="20350"/>
    <cellStyle name="백_공설운동진입(가실행)_사본 - 파주 북시티(이채)" xfId="20351"/>
    <cellStyle name="백_공설운동진입(가실행)_사본 - 파주 북시티(이채)_원도급내역서(최초)1차공사-0512-1회" xfId="20352"/>
    <cellStyle name="백_공설운동진입(가실행)_원도급내역서(최초)1차공사-0512-1회" xfId="20353"/>
    <cellStyle name="백_공설운동진입(가실행)_파주 BOOK CITY(통보용)" xfId="20354"/>
    <cellStyle name="백_공설운동진입(가실행)_파주 BOOK CITY(통보용)_원도급내역서(최초)1차공사-0512-1회" xfId="20355"/>
    <cellStyle name="백_공설운동진입(가실행)_파주 BOOK CITY가실행내역" xfId="20356"/>
    <cellStyle name="백_공설운동진입(가실행)_파주 BOOK CITY가실행내역_원도급내역서(최초)1차공사-0512-1회" xfId="20357"/>
    <cellStyle name="백_공설운동진입(가실행)_파주 북시티(이채)제출" xfId="20358"/>
    <cellStyle name="백_공설운동진입(가실행)_파주 북시티(이채)제출_원도급내역서(최초)1차공사-0512-1회" xfId="20359"/>
    <cellStyle name="백_공설운동진입(가실행)_파주 북시티(전체)제출(변경전)" xfId="20360"/>
    <cellStyle name="백_공설운동진입(가실행)_파주 북시티(전체)제출(변경전)_원도급내역서(최초)1차공사-0512-1회" xfId="20361"/>
    <cellStyle name="백_기반시설폐기물조서(건화)" xfId="20362"/>
    <cellStyle name="백_기성검사원갑지" xfId="20363"/>
    <cellStyle name="백_보할-DF18" xfId="20364"/>
    <cellStyle name="백_보할-DF18-1차2회변경" xfId="20365"/>
    <cellStyle name="백_사본 - 고련지구2004년변경공정계획(농조)" xfId="20366"/>
    <cellStyle name="백_사본 - 고련지구2004년변경공정계획(농조)_고련지추가변경(우치곡)" xfId="20367"/>
    <cellStyle name="백_사본 - 파주 북시티(이채)" xfId="20368"/>
    <cellStyle name="백_사본 - 파주 북시티(이채)_원도급내역서(최초)1차공사-0512-1회" xfId="20369"/>
    <cellStyle name="백_수량산출서(수정)" xfId="20370"/>
    <cellStyle name="백_수량산출서(수정)_사본 - 고련지구2004년변경공정계획(농조)" xfId="20371"/>
    <cellStyle name="백_수량산출서(수정)_사본 - 고련지구2004년변경공정계획(농조)_고련지추가변경(우치곡)" xfId="20372"/>
    <cellStyle name="백_토목내역서" xfId="20373"/>
    <cellStyle name="백_토목내역서_BOOKCITY(전기)" xfId="20374"/>
    <cellStyle name="백_토목내역서_BOOKCITY(전기)_원도급내역서(최초)1차공사-0512-1회" xfId="20375"/>
    <cellStyle name="백_토목내역서_공설운동진입(가실행)" xfId="20376"/>
    <cellStyle name="백_토목내역서_공설운동진입(가실행)_BOOKCITY(전기)" xfId="20377"/>
    <cellStyle name="백_토목내역서_공설운동진입(가실행)_BOOKCITY(전기)_원도급내역서(최초)1차공사-0512-1회" xfId="20378"/>
    <cellStyle name="백_토목내역서_공설운동진입(가실행)_사본 - 파주 북시티(이채)" xfId="20379"/>
    <cellStyle name="백_토목내역서_공설운동진입(가실행)_사본 - 파주 북시티(이채)_원도급내역서(최초)1차공사-0512-1회" xfId="20380"/>
    <cellStyle name="백_토목내역서_공설운동진입(가실행)_원도급내역서(최초)1차공사-0512-1회" xfId="20381"/>
    <cellStyle name="백_토목내역서_공설운동진입(가실행)_파주 BOOK CITY(통보용)" xfId="20382"/>
    <cellStyle name="백_토목내역서_공설운동진입(가실행)_파주 BOOK CITY(통보용)_원도급내역서(최초)1차공사-0512-1회" xfId="20383"/>
    <cellStyle name="백_토목내역서_공설운동진입(가실행)_파주 BOOK CITY가실행내역" xfId="20384"/>
    <cellStyle name="백_토목내역서_공설운동진입(가실행)_파주 BOOK CITY가실행내역_원도급내역서(최초)1차공사-0512-1회" xfId="20385"/>
    <cellStyle name="백_토목내역서_공설운동진입(가실행)_파주 북시티(이채)제출" xfId="20386"/>
    <cellStyle name="백_토목내역서_공설운동진입(가실행)_파주 북시티(이채)제출_원도급내역서(최초)1차공사-0512-1회" xfId="20387"/>
    <cellStyle name="백_토목내역서_공설운동진입(가실행)_파주 북시티(전체)제출(변경전)" xfId="20388"/>
    <cellStyle name="백_토목내역서_공설운동진입(가실행)_파주 북시티(전체)제출(변경전)_원도급내역서(최초)1차공사-0512-1회" xfId="20389"/>
    <cellStyle name="백_토목내역서_사본 - 파주 북시티(이채)" xfId="20390"/>
    <cellStyle name="백_토목내역서_사본 - 파주 북시티(이채)_원도급내역서(최초)1차공사-0512-1회" xfId="20391"/>
    <cellStyle name="백_토목내역서_원도급내역서(최초)1차공사-0512-1회" xfId="20392"/>
    <cellStyle name="백_토목내역서_파주 BOOK CITY(통보용)" xfId="20393"/>
    <cellStyle name="백_토목내역서_파주 BOOK CITY(통보용)_원도급내역서(최초)1차공사-0512-1회" xfId="20394"/>
    <cellStyle name="백_토목내역서_파주 BOOK CITY가실행내역" xfId="20395"/>
    <cellStyle name="백_토목내역서_파주 BOOK CITY가실행내역_원도급내역서(최초)1차공사-0512-1회" xfId="20396"/>
    <cellStyle name="백_토목내역서_파주 북시티(이채)제출" xfId="20397"/>
    <cellStyle name="백_토목내역서_파주 북시티(이채)제출_원도급내역서(최초)1차공사-0512-1회" xfId="20398"/>
    <cellStyle name="백_토목내역서_파주 북시티(전체)제출(변경전)" xfId="20399"/>
    <cellStyle name="백_토목내역서_파주 북시티(전체)제출(변경전)_원도급내역서(최초)1차공사-0512-1회" xfId="20400"/>
    <cellStyle name="백_파주 BOOK CITY(통보용)" xfId="20401"/>
    <cellStyle name="백_파주 BOOK CITY(통보용)_원도급내역서(최초)1차공사-0512-1회" xfId="20402"/>
    <cellStyle name="백_파주 BOOK CITY가실행내역" xfId="20403"/>
    <cellStyle name="백_파주 BOOK CITY가실행내역_원도급내역서(최초)1차공사-0512-1회" xfId="20404"/>
    <cellStyle name="백_파주 북시티(이채)제출" xfId="20405"/>
    <cellStyle name="백_파주 북시티(이채)제출_원도급내역서(최초)1차공사-0512-1회" xfId="20406"/>
    <cellStyle name="백_파주 북시티(전체)제출(변경전)" xfId="20407"/>
    <cellStyle name="백_파주 북시티(전체)제출(변경전)_원도급내역서(최초)1차공사-0512-1회" xfId="20408"/>
    <cellStyle name="백분율 [△1]" xfId="20409"/>
    <cellStyle name="백분율 [△2]" xfId="20410"/>
    <cellStyle name="백분율 [0]" xfId="20411"/>
    <cellStyle name="백분율 [2]" xfId="20412"/>
    <cellStyle name="백분율 2" xfId="6"/>
    <cellStyle name="백분율 2 2" xfId="20413"/>
    <cellStyle name="백분율 2 3" xfId="20414"/>
    <cellStyle name="백분율 2 4" xfId="20415"/>
    <cellStyle name="백분율 2 5" xfId="20416"/>
    <cellStyle name="백분율 2 6" xfId="20417"/>
    <cellStyle name="백분율 3" xfId="20418"/>
    <cellStyle name="백분율 4" xfId="20419"/>
    <cellStyle name="백분율 5" xfId="20420"/>
    <cellStyle name="백분율 6" xfId="5"/>
    <cellStyle name="백분율［△1］" xfId="20421"/>
    <cellStyle name="백분율［△1］ 2" xfId="20422"/>
    <cellStyle name="백분율［△1］ 3" xfId="20423"/>
    <cellStyle name="백분율［△1］ 4" xfId="20424"/>
    <cellStyle name="백분율［△1］ 5" xfId="20425"/>
    <cellStyle name="백분율［△2］" xfId="20426"/>
    <cellStyle name="백분율［△2］ 2" xfId="20427"/>
    <cellStyle name="백분율［△2］ 3" xfId="20428"/>
    <cellStyle name="백분율［△2］ 4" xfId="20429"/>
    <cellStyle name="백분율［△2］ 5" xfId="20430"/>
    <cellStyle name="범위" xfId="20431"/>
    <cellStyle name="벭?_Q1 PRODUCT ACTUAL_4월 (2)" xfId="20432"/>
    <cellStyle name="분수" xfId="20433"/>
    <cellStyle name="뷭?" xfId="20434"/>
    <cellStyle name="빨간색" xfId="20435"/>
    <cellStyle name="빨강" xfId="20436"/>
    <cellStyle name="빨강다시" xfId="20437"/>
    <cellStyle name="산출식" xfId="20438"/>
    <cellStyle name="상단배분" xfId="20439"/>
    <cellStyle name="선택영역" xfId="20440"/>
    <cellStyle name="선택영역 가운데" xfId="20441"/>
    <cellStyle name="선택영역_토공수량" xfId="20442"/>
    <cellStyle name="선택영역의 가운데" xfId="20443"/>
    <cellStyle name="선택영역의 가운데로" xfId="20444"/>
    <cellStyle name="선택영영" xfId="20445"/>
    <cellStyle name="설계변경" xfId="20446"/>
    <cellStyle name="설계서" xfId="20447"/>
    <cellStyle name="설계서-내용" xfId="20448"/>
    <cellStyle name="설계서-내용-소수점" xfId="20449"/>
    <cellStyle name="설계서-내용-우" xfId="20450"/>
    <cellStyle name="설계서-내용-좌" xfId="20451"/>
    <cellStyle name="설계서-소제목" xfId="20452"/>
    <cellStyle name="설계서-타이틀" xfId="20453"/>
    <cellStyle name="설계서-항목" xfId="20454"/>
    <cellStyle name="소계(소수점0,10포)" xfId="20455"/>
    <cellStyle name="소계무늬" xfId="20456"/>
    <cellStyle name="소공종" xfId="20457"/>
    <cellStyle name="소수" xfId="20458"/>
    <cellStyle name="소수3" xfId="20459"/>
    <cellStyle name="소수4" xfId="20460"/>
    <cellStyle name="소수점" xfId="20461"/>
    <cellStyle name="소수점1" xfId="20462"/>
    <cellStyle name="소숫점0" xfId="20463"/>
    <cellStyle name="소숫점3" xfId="20464"/>
    <cellStyle name="수량" xfId="20465"/>
    <cellStyle name="수량1" xfId="20466"/>
    <cellStyle name="수량산출" xfId="20467"/>
    <cellStyle name="수목명" xfId="20468"/>
    <cellStyle name="숫자" xfId="20469"/>
    <cellStyle name="숫자(R)" xfId="20470"/>
    <cellStyle name="숫자(R) 2" xfId="20471"/>
    <cellStyle name="숫자(R) 3" xfId="20472"/>
    <cellStyle name="숫자(R) 4" xfId="20473"/>
    <cellStyle name="숫자(R) 5" xfId="20474"/>
    <cellStyle name="숫자_2.관부설공,최종,우수관거(2006.12.15)" xfId="20475"/>
    <cellStyle name="숫자1" xfId="20476"/>
    <cellStyle name="숫자3" xfId="20477"/>
    <cellStyle name="숫자3R" xfId="20478"/>
    <cellStyle name="숫자3자리" xfId="20479"/>
    <cellStyle name="쉼표 [0]" xfId="2" builtinId="6"/>
    <cellStyle name="쉼표 [0] 10" xfId="20480"/>
    <cellStyle name="쉼표 [0] 2" xfId="7"/>
    <cellStyle name="쉼표 [0] 2 2" xfId="20481"/>
    <cellStyle name="쉼표 [0] 2 2 2" xfId="20482"/>
    <cellStyle name="쉼표 [0] 2 2 3" xfId="20483"/>
    <cellStyle name="쉼표 [0] 2 2 4" xfId="20484"/>
    <cellStyle name="쉼표 [0] 2 2 5" xfId="20485"/>
    <cellStyle name="쉼표 [0] 2 3" xfId="20486"/>
    <cellStyle name="쉼표 [0] 2 3 2" xfId="20487"/>
    <cellStyle name="쉼표 [0] 2 3 3" xfId="20488"/>
    <cellStyle name="쉼표 [0] 2 3 4" xfId="20489"/>
    <cellStyle name="쉼표 [0] 2 3 5" xfId="20490"/>
    <cellStyle name="쉼표 [0] 2 4" xfId="20491"/>
    <cellStyle name="쉼표 [0] 2 5" xfId="20492"/>
    <cellStyle name="쉼표 [0] 2 6" xfId="20493"/>
    <cellStyle name="쉼표 [0] 2 7" xfId="20494"/>
    <cellStyle name="쉼표 [0] 3" xfId="20495"/>
    <cellStyle name="쉼표 [0] 3 2" xfId="20496"/>
    <cellStyle name="쉼표 [0] 3 3" xfId="20497"/>
    <cellStyle name="쉼표 [0] 3 4" xfId="20498"/>
    <cellStyle name="쉼표 [0] 3 5" xfId="20499"/>
    <cellStyle name="쉼표 [0] 4" xfId="20500"/>
    <cellStyle name="쉼표 [0] 4 2" xfId="20501"/>
    <cellStyle name="쉼표 [0] 4 3" xfId="20502"/>
    <cellStyle name="쉼표 [0] 4 4" xfId="20503"/>
    <cellStyle name="쉼표 [0] 4 5" xfId="20504"/>
    <cellStyle name="쉼표 [0] 5" xfId="20505"/>
    <cellStyle name="쉼표 [0] 5 2" xfId="20506"/>
    <cellStyle name="쉼표 [0] 5 3" xfId="20507"/>
    <cellStyle name="쉼표 [0] 5 4" xfId="20508"/>
    <cellStyle name="쉼표 [0] 5 5" xfId="20509"/>
    <cellStyle name="쉼표 [0] 6" xfId="20510"/>
    <cellStyle name="쉼표 [0] 6 2" xfId="20511"/>
    <cellStyle name="쉼표 [0] 6 3" xfId="20512"/>
    <cellStyle name="쉼표 [0] 6 4" xfId="20513"/>
    <cellStyle name="쉼표 [0] 6 5" xfId="20514"/>
    <cellStyle name="쉼표 [0] 7" xfId="20515"/>
    <cellStyle name="쉼표 [0] 8" xfId="20516"/>
    <cellStyle name="쉼표 [0] 9" xfId="20517"/>
    <cellStyle name="쉼표[0]" xfId="20518"/>
    <cellStyle name="'쉼표[0]'" xfId="20519"/>
    <cellStyle name="스타일 1" xfId="20520"/>
    <cellStyle name="스타일 10" xfId="20521"/>
    <cellStyle name="스타일 2" xfId="20522"/>
    <cellStyle name="스타일 2 2" xfId="20523"/>
    <cellStyle name="스타일 2 3" xfId="20524"/>
    <cellStyle name="스타일 2 4" xfId="20525"/>
    <cellStyle name="스타일 2 5" xfId="20526"/>
    <cellStyle name="스타일 3" xfId="20527"/>
    <cellStyle name="스타일 4" xfId="20528"/>
    <cellStyle name="스타일 5" xfId="20529"/>
    <cellStyle name="스타일 6" xfId="20530"/>
    <cellStyle name="스타일 7" xfId="20531"/>
    <cellStyle name="스타일 8" xfId="20532"/>
    <cellStyle name="스타일 9" xfId="20533"/>
    <cellStyle name="脀" xfId="20534"/>
    <cellStyle name="안건회계법인" xfId="20535"/>
    <cellStyle name="안상수10" xfId="20536"/>
    <cellStyle name="양식-타이틀" xfId="20537"/>
    <cellStyle name="열어본 하이퍼링크" xfId="20538"/>
    <cellStyle name="왼" xfId="20539"/>
    <cellStyle name="왼쪽2" xfId="20540"/>
    <cellStyle name="왼쪽5" xfId="20541"/>
    <cellStyle name="ࡄ࢟ࡖ耀" xfId="20542"/>
    <cellStyle name="우괄호_박심배수구조물공" xfId="20543"/>
    <cellStyle name="우측양괄호" xfId="20544"/>
    <cellStyle name="원" xfId="20545"/>
    <cellStyle name="원 2" xfId="20546"/>
    <cellStyle name="원 3" xfId="20547"/>
    <cellStyle name="원 4" xfId="20548"/>
    <cellStyle name="원 5" xfId="20549"/>
    <cellStyle name="원_(1)대위저수지 비상수문2.5x1.3=3련(핸들형권양기) 내역" xfId="20550"/>
    <cellStyle name="원_(하회1제2공구)계약-착공" xfId="20551"/>
    <cellStyle name="원_●공사비(통합)" xfId="20552"/>
    <cellStyle name="원_★경천제당재료집계1(변경)" xfId="20553"/>
    <cellStyle name="원_★구이여방수로재료" xfId="20554"/>
    <cellStyle name="원_★도로토적계산" xfId="20555"/>
    <cellStyle name="원_★부대공(변경)" xfId="20556"/>
    <cellStyle name="원_00.정곡지구사업비_최종" xfId="20557"/>
    <cellStyle name="원_00지구시행인가(4-11호)(1)." xfId="20558"/>
    <cellStyle name="원_01.9영남 도심사서" xfId="20559"/>
    <cellStyle name="원_01-1칠성지토적계산서(수정0620)" xfId="20560"/>
    <cellStyle name="원_02.토적계산서" xfId="20561"/>
    <cellStyle name="원_02.토적계산서(죽전제당)" xfId="20562"/>
    <cellStyle name="원_03.포장공" xfId="20563"/>
    <cellStyle name="원_0307장계보완심사서(본부)" xfId="20564"/>
    <cellStyle name="원_0408평지보완심사서(도)" xfId="20565"/>
    <cellStyle name="원_05.상수도공" xfId="20566"/>
    <cellStyle name="원_05년5월 시행계획변경 요청" xfId="20567"/>
    <cellStyle name="원_0설계예산서(내산지구)-수정(단가수정)" xfId="20568"/>
    <cellStyle name="원_1-0.사업수지" xfId="20569"/>
    <cellStyle name="원_1-0.사업수지_1" xfId="20570"/>
    <cellStyle name="원_11진목지구도급(05년12월)재노경분리(제출용)" xfId="20571"/>
    <cellStyle name="원_13배수공-내척" xfId="20572"/>
    <cellStyle name="원_13배수공-내척_수해2차(방현보)" xfId="20573"/>
    <cellStyle name="원_13배수공-내척_수해복구(묘암보)" xfId="20574"/>
    <cellStyle name="원_1공구조정(1차)" xfId="20575"/>
    <cellStyle name="원_1단양수장 계획보완내역서(최종)" xfId="20576"/>
    <cellStyle name="원_1단양수장보완(12월대비)" xfId="20577"/>
    <cellStyle name="원_1부대공-내척" xfId="20578"/>
    <cellStyle name="원_1차변경 검토분" xfId="20579"/>
    <cellStyle name="원_1차분공사비(배수로)" xfId="20580"/>
    <cellStyle name="원_2.00지구 수지예산서 등" xfId="20581"/>
    <cellStyle name="원_2.3.녹차밭체험로공사비" xfId="20582"/>
    <cellStyle name="원_2.3.녹차밭체험로공사비(실적공사비 양식)" xfId="20583"/>
    <cellStyle name="원_2.3.전통돌담정비공사비" xfId="20584"/>
    <cellStyle name="원_2.3.평사권역공사비" xfId="20585"/>
    <cellStyle name="원_2.사업비수지예산서외" xfId="20586"/>
    <cellStyle name="원_2.장단지공사비" xfId="20587"/>
    <cellStyle name="원_2000시행(보완2)" xfId="20588"/>
    <cellStyle name="원_2000시행(보완2)_2000시행(보2) " xfId="20589"/>
    <cellStyle name="원_2000시행(보완2)_2000시행(보3) " xfId="20590"/>
    <cellStyle name="원_2001건태공정계획" xfId="20591"/>
    <cellStyle name="원_2001년 9월" xfId="20592"/>
    <cellStyle name="원_2001년 9월 일위" xfId="20593"/>
    <cellStyle name="원_2001년7월내역" xfId="20594"/>
    <cellStyle name="원_2001년8월내역" xfId="20595"/>
    <cellStyle name="원_2001년보완" xfId="20596"/>
    <cellStyle name="원_2001상암,미동총괄표(사업개요)" xfId="20597"/>
    <cellStyle name="원_2002.양산시농생사업계획(지하수+이용시설)-정산" xfId="20598"/>
    <cellStyle name="원_2002년 설치" xfId="20599"/>
    <cellStyle name="원_2002년 합판거푸집" xfId="20600"/>
    <cellStyle name="원_2002년2,3월" xfId="20601"/>
    <cellStyle name="원_2002년도말정산서 작성요령" xfId="20602"/>
    <cellStyle name="원_2003년 보완" xfId="20603"/>
    <cellStyle name="원_2003-변경" xfId="20604"/>
    <cellStyle name="원_2004노임운반전력견적" xfId="20605"/>
    <cellStyle name="원_2007년 오천 폐기물처리 원가산출내역" xfId="20606"/>
    <cellStyle name="원_2007년공사비물가인상(통합)2" xfId="20607"/>
    <cellStyle name="원_2007년도말정산서" xfId="20608"/>
    <cellStyle name="원_2007년시행계획변경서" xfId="20609"/>
    <cellStyle name="원_2007년시행계획변경서(샘플)" xfId="20610"/>
    <cellStyle name="원_2007노임" xfId="20611"/>
    <cellStyle name="원_2007동아-제어" xfId="20612"/>
    <cellStyle name="원_2007시행계획변경 및 연도알(3차)" xfId="20613"/>
    <cellStyle name="원_2007십자들녘양수전기" xfId="20614"/>
    <cellStyle name="원_2007장재-전기" xfId="20615"/>
    <cellStyle name="원_2-수지,연도별,보상비,지급조서검토서-본부" xfId="20616"/>
    <cellStyle name="원_2차변경" xfId="20617"/>
    <cellStyle name="원_2차변경-1" xfId="20618"/>
    <cellStyle name="원_3) 테마공원진입로" xfId="20619"/>
    <cellStyle name="원_3.마을숲정비공사비" xfId="20620"/>
    <cellStyle name="원_4.○○지구소수력발전(전기)" xfId="20621"/>
    <cellStyle name="원_42토공-도통" xfId="20622"/>
    <cellStyle name="원_5.포장공" xfId="20623"/>
    <cellStyle name="원_5.포장공1" xfId="20624"/>
    <cellStyle name="원_6.부대공" xfId="20625"/>
    <cellStyle name="원_6순창지구사토장변경(제3사토장반영(승인))" xfId="20626"/>
    <cellStyle name="원_7.동정호생태공원공사비" xfId="20627"/>
    <cellStyle name="원_8.동정호생태공원공사비" xfId="20628"/>
    <cellStyle name="원_8.동정호연습" xfId="20629"/>
    <cellStyle name="원_99옥성양보완" xfId="20630"/>
    <cellStyle name="원_Book1" xfId="20631"/>
    <cellStyle name="원_Book1_보고서용신원지구사업비(4월20일최종농업지원과2차협의후운반거리조정)" xfId="20632"/>
    <cellStyle name="원_Book1_최종 - 가북사업비(심의후)" xfId="20633"/>
    <cellStyle name="원_Book2" xfId="20634"/>
    <cellStyle name="원_NEGS" xfId="20635"/>
    <cellStyle name="원_NEGS_cctv" xfId="20636"/>
    <cellStyle name="원_NEGS_보고서용신원지구사업비(4월20일최종농업지원과2차협의후운반거리조정)" xfId="20637"/>
    <cellStyle name="원_NEGS_연기현황" xfId="20638"/>
    <cellStyle name="원_NEGS_최종 - 가북사업비(심의후)" xfId="20639"/>
    <cellStyle name="원_TDW제작시방" xfId="20640"/>
    <cellStyle name="원_TDW제작시방(2002,05,27)" xfId="20641"/>
    <cellStyle name="원_가배수로" xfId="20642"/>
    <cellStyle name="원_가북 둑높이기 토공 총집계및 유용" xfId="20643"/>
    <cellStyle name="원_가북저수지 취수탑재료집계" xfId="20644"/>
    <cellStyle name="원_가북지구 - 여방 집계-세부" xfId="20645"/>
    <cellStyle name="원_가북지구-토적계산서(세부-2)" xfId="20646"/>
    <cellStyle name="원_가북지구-토적계산서(총괄)-최종편집중-1" xfId="20647"/>
    <cellStyle name="원_가체절" xfId="20648"/>
    <cellStyle name="원_가항지구 공사비 총괄" xfId="20649"/>
    <cellStyle name="원_갑산 사업비(총괄)" xfId="20650"/>
    <cellStyle name="원_갑지" xfId="20651"/>
    <cellStyle name="원_강릉재료집계" xfId="20652"/>
    <cellStyle name="원_강정내역" xfId="20653"/>
    <cellStyle name="원_강흥-전기내역" xfId="20654"/>
    <cellStyle name="원_강흥-전기내역(0605)" xfId="20655"/>
    <cellStyle name="원_개거(800x800)" xfId="20656"/>
    <cellStyle name="원_개거재료계산" xfId="20657"/>
    <cellStyle name="원_개략사업비" xfId="20658"/>
    <cellStyle name="원_개정도로물량" xfId="20659"/>
    <cellStyle name="원_개정도로토적" xfId="20660"/>
    <cellStyle name="원_개정보완설계(20031031)" xfId="20661"/>
    <cellStyle name="원_거류하수처리장설계서(문계장원본)" xfId="20662"/>
    <cellStyle name="원_거림(시목)공정표" xfId="20663"/>
    <cellStyle name="원_건태공정01" xfId="20664"/>
    <cellStyle name="원_건태배수정산서" xfId="20665"/>
    <cellStyle name="원_검토조정내역서(신세기1217)-재검토" xfId="20666"/>
    <cellStyle name="원_결성3공구하자공종분할및03내역" xfId="20667"/>
    <cellStyle name="원_결재(관동취입보)" xfId="20668"/>
    <cellStyle name="원_결재참고(동화-자동제어)" xfId="20669"/>
    <cellStyle name="원_경광등제작설치내역서" xfId="20670"/>
    <cellStyle name="원_경천_전기공사내역서(보완최종)" xfId="20671"/>
    <cellStyle name="원_경천여수로공사비" xfId="20672"/>
    <cellStyle name="원_계산1단" xfId="20673"/>
    <cellStyle name="원_계산1전기내역" xfId="20674"/>
    <cellStyle name="원_계산2단-한남" xfId="20675"/>
    <cellStyle name="원_계획보완서 작성요령" xfId="20676"/>
    <cellStyle name="원_고곡구조물집계" xfId="20677"/>
    <cellStyle name="원_고곡지구세부사업비" xfId="20678"/>
    <cellStyle name="원_고곡지표수기본사업비" xfId="20679"/>
    <cellStyle name="원_고성사업비" xfId="20680"/>
    <cellStyle name="원_고천지구총괄조정" xfId="20681"/>
    <cellStyle name="원_공사비" xfId="20682"/>
    <cellStyle name="원_공사비2001-06" xfId="20683"/>
    <cellStyle name="원_공사비2001-07" xfId="20684"/>
    <cellStyle name="원_공사비내역(마을진입도로)" xfId="20685"/>
    <cellStyle name="원_공사비총괄" xfId="20686"/>
    <cellStyle name="원_공사비총괄표(5.15)" xfId="20687"/>
    <cellStyle name="원_공사비총괄표,수지예산서" xfId="20688"/>
    <cellStyle name="원_공사비-항곡지구(본천평야)" xfId="20689"/>
    <cellStyle name="원_공사원가(대대리)" xfId="20690"/>
    <cellStyle name="원_공정계획등작성요령(1)" xfId="20691"/>
    <cellStyle name="원_공정계획표(04.02)" xfId="20692"/>
    <cellStyle name="원_공정계획표양식" xfId="20693"/>
    <cellStyle name="원_공정서-2007년시행계획변경서(샘플)" xfId="20694"/>
    <cellStyle name="원_관로물량" xfId="20695"/>
    <cellStyle name="원_광활3개보수기계공사비(표지)" xfId="20696"/>
    <cellStyle name="원_교량재료집계" xfId="20697"/>
    <cellStyle name="원_구계권역농촌마을(사업비최종)" xfId="20698"/>
    <cellStyle name="원_구계농로토적,재료계산서" xfId="20699"/>
    <cellStyle name="원_구계농로토적,재료계산서(성기)" xfId="20700"/>
    <cellStyle name="원_구조물공" xfId="20701"/>
    <cellStyle name="원_구조물공-방송" xfId="20702"/>
    <cellStyle name="원_구조물집계(신원지구)1.6" xfId="20703"/>
    <cellStyle name="원_구조물집계(인담공구)" xfId="20704"/>
    <cellStyle name="원_구조물집계(하남)_0724" xfId="20705"/>
    <cellStyle name="원_국도43호선(대로1-1호선외 2개소)" xfId="20706"/>
    <cellStyle name="원_군산 혜현2지구 다단내역8×0.9=1련" xfId="20707"/>
    <cellStyle name="원_군청증감" xfId="20708"/>
    <cellStyle name="원_궁사지구 시스템자재" xfId="20709"/>
    <cellStyle name="원_궁사지구 자동화시스템일반" xfId="20710"/>
    <cellStyle name="원_권빈지구변경내역서(총괄변경)" xfId="20711"/>
    <cellStyle name="원_금계공사비" xfId="20712"/>
    <cellStyle name="원_금당지구공사비(수지예산)" xfId="20713"/>
    <cellStyle name="원_금매지구(0605)" xfId="20714"/>
    <cellStyle name="원_금사잡지출" xfId="20715"/>
    <cellStyle name="원_금사재료집계표(0626)" xfId="20716"/>
    <cellStyle name="원_금사지구공사비" xfId="20717"/>
    <cellStyle name="원_금호2양수0101" xfId="20718"/>
    <cellStyle name="원_기계 2004시행내역" xfId="20719"/>
    <cellStyle name="원_기계계산" xfId="20720"/>
    <cellStyle name="원_기계설비내역" xfId="20721"/>
    <cellStyle name="원_길곡지구-전기최종내역서(07보완-최종)" xfId="20722"/>
    <cellStyle name="원_깨기수량" xfId="20723"/>
    <cellStyle name="원_낙차부암거재료계산" xfId="20724"/>
    <cellStyle name="원_난계여방재료계산서(최종)" xfId="20725"/>
    <cellStyle name="원_남광TS-60B(둔기교)" xfId="20726"/>
    <cellStyle name="원_남정-전기내역" xfId="20727"/>
    <cellStyle name="원_남정-전기내역(0605)" xfId="20728"/>
    <cellStyle name="원_남평사업수지" xfId="20729"/>
    <cellStyle name="원_내역" xfId="20730"/>
    <cellStyle name="원_내역(군청변경)" xfId="20731"/>
    <cellStyle name="원_내역서" xfId="20732"/>
    <cellStyle name="원_내역서_1" xfId="20733"/>
    <cellStyle name="원_내역서_기계계산" xfId="20734"/>
    <cellStyle name="원_내역서_기계설비내역" xfId="20735"/>
    <cellStyle name="원_내역표지" xfId="20736"/>
    <cellStyle name="원_내천지구재료(0709수로제외)" xfId="20737"/>
    <cellStyle name="원_내촌용수로재료계산" xfId="20738"/>
    <cellStyle name="원_년도말정산서 작성요령" xfId="20739"/>
    <cellStyle name="원_년도알시행계획변경서(샘플)" xfId="20740"/>
    <cellStyle name="원_농공단지2회설변관련신규단가" xfId="20741"/>
    <cellStyle name="원_농공단지건축공사(조작실,관리사)변경" xfId="20742"/>
    <cellStyle name="원_농공단지내.외배수시설변경" xfId="20743"/>
    <cellStyle name="원_농공단지내용수로및배수시설변경" xfId="20744"/>
    <cellStyle name="원_농공단지배수지발파암추가변경(승인)" xfId="20745"/>
    <cellStyle name="원_농공단지신규단가(3회변경)" xfId="20746"/>
    <cellStyle name="원_농로공사비내역서" xfId="20747"/>
    <cellStyle name="원_농로재료계산서" xfId="20748"/>
    <cellStyle name="원_능제전기내역" xfId="20749"/>
    <cellStyle name="원_능평배수암거재료계산서" xfId="20750"/>
    <cellStyle name="원_단가산출" xfId="20751"/>
    <cellStyle name="원_단가일람표" xfId="20752"/>
    <cellStyle name="원_단가표및운반비" xfId="20753"/>
    <cellStyle name="원_대가총괄및 중기,자재운반(최종) " xfId="20754"/>
    <cellStyle name="원_대덕공사비(6장)" xfId="20755"/>
    <cellStyle name="원_대덕공사비(6장)최종" xfId="20756"/>
    <cellStyle name="원_대산단면검토" xfId="20757"/>
    <cellStyle name="원_대산단면검토_배수단면검토(box암거-배수로별)" xfId="20758"/>
    <cellStyle name="원_대산도청서식-02" xfId="20759"/>
    <cellStyle name="원_대석공사비" xfId="20760"/>
    <cellStyle name="원_대암지" xfId="20761"/>
    <cellStyle name="원_대위제2지구 분,유말공" xfId="20762"/>
    <cellStyle name="원_대전지구 사업계획서(제2회변경)" xfId="20763"/>
    <cellStyle name="원_대정수정내역" xfId="20764"/>
    <cellStyle name="원_덕동-전기내역" xfId="20765"/>
    <cellStyle name="원_덕암지구(여수토)실형내역서(2003)지하수부(최종) " xfId="20766"/>
    <cellStyle name="원_도개(보완04.05)" xfId="20767"/>
    <cellStyle name="원_도로구조물수정" xfId="20768"/>
    <cellStyle name="원_도봉지구" xfId="20769"/>
    <cellStyle name="원_도수로" xfId="20770"/>
    <cellStyle name="원_두곡공사비" xfId="20771"/>
    <cellStyle name="원_두량공사비(실적공사비)" xfId="20772"/>
    <cellStyle name="원_라성여수토재료집계" xfId="20773"/>
    <cellStyle name="원_마산배수장 배전반 내역서" xfId="20774"/>
    <cellStyle name="원_만돌토적계산(1.18)김" xfId="20775"/>
    <cellStyle name="원_만돌토적종단유용계산(1.18)김" xfId="20776"/>
    <cellStyle name="원_매내천" xfId="20777"/>
    <cellStyle name="원_매내천_03.포장공" xfId="20778"/>
    <cellStyle name="원_매내천_13배수공-내척" xfId="20779"/>
    <cellStyle name="원_매내천_13배수공-내척_수해2차(방현보)" xfId="20780"/>
    <cellStyle name="원_매내천_13배수공-내척_수해복구(묘암보)" xfId="20781"/>
    <cellStyle name="원_매내천_40폐기물처리-도통" xfId="20782"/>
    <cellStyle name="원_매내천_40폐기물처리-도통_수해2차(방현보)" xfId="20783"/>
    <cellStyle name="원_매내천_40폐기물처리-도통_수해복구(묘암보)" xfId="20784"/>
    <cellStyle name="원_매내천_42토공-도통" xfId="20785"/>
    <cellStyle name="원_매내천_42토공-도통_수해2차(방현보)" xfId="20786"/>
    <cellStyle name="원_매내천_42토공-도통_수해복구(묘암보)" xfId="20787"/>
    <cellStyle name="원_매내천_42포장공-도통" xfId="20788"/>
    <cellStyle name="원_매내천_42포장공-도통_수해2차(방현보)" xfId="20789"/>
    <cellStyle name="원_매내천_42포장공-도통_수해복구(묘암보)" xfId="20790"/>
    <cellStyle name="원_매내천_43부대공-도통" xfId="20791"/>
    <cellStyle name="원_매내천_43부대공-도통_수해2차(방현보)" xfId="20792"/>
    <cellStyle name="원_매내천_43부대공-도통_수해복구(묘암보)" xfId="20793"/>
    <cellStyle name="원_매내천_5.포장공" xfId="20794"/>
    <cellStyle name="원_매내천_5.포장공1" xfId="20795"/>
    <cellStyle name="원_매내천_갈치천" xfId="20796"/>
    <cellStyle name="원_매내천_갈치천_수해2차(방현보)" xfId="20797"/>
    <cellStyle name="원_매내천_갈치천_수해복구(묘암보)" xfId="20798"/>
    <cellStyle name="원_매내천_개거(800x800)" xfId="20799"/>
    <cellStyle name="원_매내천_개거(800x800)_수해2차(방현보)" xfId="20800"/>
    <cellStyle name="원_매내천_개거(800x800)_수해복구(묘암보)" xfId="20801"/>
    <cellStyle name="원_매내천_구조물공-방송" xfId="20802"/>
    <cellStyle name="원_매내천_도수로" xfId="20803"/>
    <cellStyle name="원_매내천_도수로_수해2차(방현보)" xfId="20804"/>
    <cellStyle name="원_매내천_도수로_수해복구(묘암보)" xfId="20805"/>
    <cellStyle name="원_매내천_배수공" xfId="20806"/>
    <cellStyle name="원_매내천_배수공_수해2차(방현보)" xfId="20807"/>
    <cellStyle name="원_매내천_배수공_수해복구(묘암보)" xfId="20808"/>
    <cellStyle name="원_매내천_배수공1" xfId="20809"/>
    <cellStyle name="원_매내천_배수공1_수해2차(방현보)" xfId="20810"/>
    <cellStyle name="원_매내천_배수공1_수해복구(묘암보)" xfId="20811"/>
    <cellStyle name="원_매내천_부대공" xfId="20812"/>
    <cellStyle name="원_매내천_부대공_수해2차(방현보)" xfId="20813"/>
    <cellStyle name="원_매내천_부대공_수해복구(묘암보)" xfId="20814"/>
    <cellStyle name="원_매내천_부대공-도통4" xfId="20815"/>
    <cellStyle name="원_매내천_부대공-도통4_수해2차(방현보)" xfId="20816"/>
    <cellStyle name="원_매내천_부대공-도통4_수해복구(묘암보)" xfId="20817"/>
    <cellStyle name="원_매내천_북수7포장공" xfId="20818"/>
    <cellStyle name="원_매내천_수량" xfId="20819"/>
    <cellStyle name="원_매내천_수량산출" xfId="20820"/>
    <cellStyle name="원_매내천_수량산출_1" xfId="20821"/>
    <cellStyle name="원_매내천_수량산출서1" xfId="20822"/>
    <cellStyle name="원_매내천_수해2차(방현보)" xfId="20823"/>
    <cellStyle name="원_매내천_수해복구(묘암보)" xfId="20824"/>
    <cellStyle name="원_매내천_역T형옹벽수량" xfId="20825"/>
    <cellStyle name="원_매내천_역T형옹벽수량_수해2차(방현보)" xfId="20826"/>
    <cellStyle name="원_매내천_역T형옹벽수량_수해복구(묘암보)" xfId="20827"/>
    <cellStyle name="원_매내천_주천배수로수량" xfId="20828"/>
    <cellStyle name="원_매내천_주천배수로수량_수해2차(방현보)" xfId="20829"/>
    <cellStyle name="원_매내천_주천배수로수량_수해복구(묘암보)" xfId="20830"/>
    <cellStyle name="원_매내천_측구공1_1지구포장수량산출 " xfId="20831"/>
    <cellStyle name="원_매내천_토공(납품)" xfId="20832"/>
    <cellStyle name="원_매내천_토공(납품)_수해2차(방현보)" xfId="20833"/>
    <cellStyle name="원_매내천_토공(납품)_수해복구(묘암보)" xfId="20834"/>
    <cellStyle name="원_매내천_토공(납품)1" xfId="20835"/>
    <cellStyle name="원_매내천_토공(납품)1_수해2차(방현보)" xfId="20836"/>
    <cellStyle name="원_매내천_토공(납품)1_수해복구(묘암보)" xfId="20837"/>
    <cellStyle name="원_매내천_토공수량(변경)" xfId="20838"/>
    <cellStyle name="원_매내천_토공수량(변경)_수해2차(방현보)" xfId="20839"/>
    <cellStyle name="원_매내천_토공수량(변경)_수해복구(묘암보)" xfId="20840"/>
    <cellStyle name="원_매내천_포장공" xfId="20841"/>
    <cellStyle name="원_매내천_포장공2" xfId="20842"/>
    <cellStyle name="원_매내천_포장공2_수해2차(방현보)" xfId="20843"/>
    <cellStyle name="원_매내천_포장공2_수해복구(묘암보)" xfId="20844"/>
    <cellStyle name="원_매내천_포장공-도통4" xfId="20845"/>
    <cellStyle name="원_매내천_포장공-도통4_수해2차(방현보)" xfId="20846"/>
    <cellStyle name="원_매내천_포장공-도통4_수해복구(묘암보)" xfId="20847"/>
    <cellStyle name="원_먹골전기(0701)" xfId="20848"/>
    <cellStyle name="원_명금지구 기계내역 보완(유압식2002,10,2)" xfId="20849"/>
    <cellStyle name="원_모산2지구총괄표검사" xfId="20850"/>
    <cellStyle name="원_모임터" xfId="20851"/>
    <cellStyle name="원_모임터총괄" xfId="20852"/>
    <cellStyle name="원_무고권역 사업수지예산(최종)" xfId="20853"/>
    <cellStyle name="원_물량보완(2001년전체)" xfId="20854"/>
    <cellStyle name="원_방조제 기전시설" xfId="20855"/>
    <cellStyle name="원_배수공" xfId="20856"/>
    <cellStyle name="원_배수공_(1)대위저수지 비상수문2.5x1.3=3련(핸들형권양기) 내역" xfId="20857"/>
    <cellStyle name="원_배수공_비상수문2.1x1.2=3련수정(040521)" xfId="20858"/>
    <cellStyle name="원_배수공_수해2차(방현보)" xfId="20859"/>
    <cellStyle name="원_배수공_수해복구(묘암보)" xfId="20860"/>
    <cellStyle name="원_배수공최종" xfId="20861"/>
    <cellStyle name="원_배수공최종_수해2차(방현보)" xfId="20862"/>
    <cellStyle name="원_배수공최종_수해복구(묘암보)" xfId="20863"/>
    <cellStyle name="원_배수로덮개재료집계" xfId="20864"/>
    <cellStyle name="원_배수장TMTC" xfId="20865"/>
    <cellStyle name="원_배수장내역(기계)" xfId="20866"/>
    <cellStyle name="원_배수지발파암추가변경" xfId="20867"/>
    <cellStyle name="원_백공갑문" xfId="20868"/>
    <cellStyle name="원_백공갑문2" xfId="20869"/>
    <cellStyle name="원_백공하서공구단가보완(200403)" xfId="20870"/>
    <cellStyle name="원_법수문화단가(하수처리)" xfId="20871"/>
    <cellStyle name="원_변경(최종)" xfId="20872"/>
    <cellStyle name="원_변경계약내역서" xfId="20873"/>
    <cellStyle name="원_변경내역서" xfId="20874"/>
    <cellStyle name="원_변경-전석1-1-순" xfId="20875"/>
    <cellStyle name="원_변경-중력식-순" xfId="20876"/>
    <cellStyle name="원_병성배수장내역" xfId="20877"/>
    <cellStyle name="원_병성배수장내역(최종)" xfId="20878"/>
    <cellStyle name="원_보고서용신원지구사업비(4월20일최종농업지원과2차협의후운반거리조정)" xfId="20879"/>
    <cellStyle name="원_보문지구원격제어소" xfId="20880"/>
    <cellStyle name="원_보문지구중앙관리소" xfId="20881"/>
    <cellStyle name="원_보성회령제사통-변경1" xfId="20882"/>
    <cellStyle name="원_보완수지" xfId="20883"/>
    <cellStyle name="원_보완수지-1" xfId="20884"/>
    <cellStyle name="원_보완심사서(경남도)" xfId="20885"/>
    <cellStyle name="원_복곡공사비" xfId="20886"/>
    <cellStyle name="원_복곡사업수지예산서" xfId="20887"/>
    <cellStyle name="원_복사본 연도말검정(경상남도)" xfId="20888"/>
    <cellStyle name="원_봉산사업비1" xfId="20889"/>
    <cellStyle name="원_봉산지물량산출" xfId="20890"/>
    <cellStyle name="원_봉현보완" xfId="20891"/>
    <cellStyle name="원_봉현착공계(2002)" xfId="20892"/>
    <cellStyle name="원_부대공" xfId="20893"/>
    <cellStyle name="원_부대공사" xfId="20894"/>
    <cellStyle name="원_부대공사(발주용)" xfId="20895"/>
    <cellStyle name="원_부대공사_최종 - 가북사업비(심의후)" xfId="20896"/>
    <cellStyle name="원_부대공사비명세서" xfId="20897"/>
    <cellStyle name="원_부대공사수량집계" xfId="20898"/>
    <cellStyle name="원_부대집계" xfId="20899"/>
    <cellStyle name="원_부도정비재료계산" xfId="20900"/>
    <cellStyle name="원_부안 수량(납품)" xfId="20901"/>
    <cellStyle name="원_북동배수장-변경" xfId="20902"/>
    <cellStyle name="원_북수7포장공" xfId="20903"/>
    <cellStyle name="원_북평배수암거재료계산서" xfId="20904"/>
    <cellStyle name="원_불암1공구물량산출" xfId="20905"/>
    <cellStyle name="원_불암2공구물량산출" xfId="20906"/>
    <cellStyle name="원_비상수문 공사비(백학)" xfId="20907"/>
    <cellStyle name="원_비상수문2.1x1.2=3련수정(040521)" xfId="20908"/>
    <cellStyle name="원_사본 - 봉현보완수정" xfId="20909"/>
    <cellStyle name="원_사본 - 연도말정산서-2007년도" xfId="20910"/>
    <cellStyle name="원_사업계획개요" xfId="20911"/>
    <cellStyle name="원_사업계획개요-1" xfId="20912"/>
    <cellStyle name="원_사업계획도서작성요령('0612)" xfId="20913"/>
    <cellStyle name="원_산이내역서1" xfId="20914"/>
    <cellStyle name="원_산책로재료집계(6.2)" xfId="20915"/>
    <cellStyle name="원_상평0401(단가보완)" xfId="20916"/>
    <cellStyle name="원_상하2002단가인상제출서류" xfId="20917"/>
    <cellStyle name="원_설계서" xfId="20918"/>
    <cellStyle name="원_설계서(최종)" xfId="20919"/>
    <cellStyle name="원_설계예산서(동방저수지)" xfId="20920"/>
    <cellStyle name="원_성구전기보완(03.08)" xfId="20921"/>
    <cellStyle name="원_성구지구_중규모_농업용수_개발사업_(전기공사)1" xfId="20922"/>
    <cellStyle name="원_성당1전기내역서" xfId="20923"/>
    <cellStyle name="원_세풍승인" xfId="20924"/>
    <cellStyle name="원_수곡TC,CN 완성" xfId="20925"/>
    <cellStyle name="원_수량" xfId="20926"/>
    <cellStyle name="원_수량산출" xfId="20927"/>
    <cellStyle name="원_수량산출_1" xfId="20928"/>
    <cellStyle name="원_수량산출_2" xfId="20929"/>
    <cellStyle name="원_수량산출서1" xfId="20930"/>
    <cellStyle name="원_수량산출서-1" xfId="20931"/>
    <cellStyle name="원_수량-서신동이마트앞소로개설공사" xfId="20932"/>
    <cellStyle name="원_수령도로측구덮개재료집계" xfId="20933"/>
    <cellStyle name="원_수령배수암거재료계산서" xfId="20934"/>
    <cellStyle name="원_수문(5x5이하) 일위" xfId="20935"/>
    <cellStyle name="원_수문_5m이하(2006년_9월)" xfId="20936"/>
    <cellStyle name="원_수산사업비2" xfId="20937"/>
    <cellStyle name="원_수원공구조물재료집계표,계산서" xfId="20938"/>
    <cellStyle name="원_수원공제계산서" xfId="20939"/>
    <cellStyle name="원_수지,연도별,보상비,지급조서검토서" xfId="20940"/>
    <cellStyle name="원_수지,연도별,보상비,지급조서검토서(본부)(1)" xfId="20941"/>
    <cellStyle name="원_수지예산서" xfId="20942"/>
    <cellStyle name="원_수지예산서 작성요령" xfId="20943"/>
    <cellStyle name="원_수지예산서양식" xfId="20944"/>
    <cellStyle name="원_수해2차(방현보)" xfId="20945"/>
    <cellStyle name="원_수해복구(묘암보)" xfId="20946"/>
    <cellStyle name="원_순천구룡" xfId="20947"/>
    <cellStyle name="원_순천지부구룡해룡" xfId="20948"/>
    <cellStyle name="원_시방서" xfId="20949"/>
    <cellStyle name="원_시방서(2003.11.17)" xfId="20950"/>
    <cellStyle name="원_시방서(2003.3.6)" xfId="20951"/>
    <cellStyle name="원_시행계획변경서 작성요령(2005년10월)(1)" xfId="20952"/>
    <cellStyle name="원_시행계획변경승인보고서(4-11호)" xfId="20953"/>
    <cellStyle name="원_시행인가(4-11호)" xfId="20954"/>
    <cellStyle name="원_시험비" xfId="20955"/>
    <cellStyle name="원_시험비산출" xfId="20956"/>
    <cellStyle name="원_신기배수장그라우팅내역" xfId="20957"/>
    <cellStyle name="원_신답배수장재료계산집계" xfId="20958"/>
    <cellStyle name="원_신동지구 배수개선사업 자재운반 1 " xfId="20959"/>
    <cellStyle name="원_신동지구 시행계획변경 검토결과원본" xfId="20960"/>
    <cellStyle name="원_신동지구단가보완(200403)" xfId="20961"/>
    <cellStyle name="원_신동지구단가보완(200403)-수정" xfId="20962"/>
    <cellStyle name="원_신백산기계 내역(최종분)" xfId="20963"/>
    <cellStyle name="원_신성지구-강흥" xfId="20964"/>
    <cellStyle name="원_신성총괄(기계 전기)" xfId="20965"/>
    <cellStyle name="원_신원 평야부 토공집계" xfId="20966"/>
    <cellStyle name="원_신원-여방재료집계" xfId="20967"/>
    <cellStyle name="원_신원지구 시스템일반 및 설치공사" xfId="20968"/>
    <cellStyle name="원_신원지구 전기공사 내역서" xfId="20969"/>
    <cellStyle name="원_신원-터널재료집계표" xfId="20970"/>
    <cellStyle name="원_신원-편집용" xfId="20971"/>
    <cellStyle name="원_신원-평야부재료집계" xfId="20972"/>
    <cellStyle name="원_신원-평야부재료집계_신원-토공유용(평야부총괄)" xfId="20973"/>
    <cellStyle name="원_신원-평야부재료집계_용수로토적-넘김-2(신원지구)" xfId="20974"/>
    <cellStyle name="원_신촌배수장토공" xfId="20975"/>
    <cellStyle name="원_신촌부대공사" xfId="20976"/>
    <cellStyle name="원_신촌전기 사업비(신촌)" xfId="20977"/>
    <cellStyle name="원_앵금공사비" xfId="20978"/>
    <cellStyle name="원_양수장 일위(2006년_9월)" xfId="20979"/>
    <cellStyle name="원_양수장내역" xfId="20980"/>
    <cellStyle name="원_여수토 방수로-e" xfId="20981"/>
    <cellStyle name="원_여수토재료계산서(라성)" xfId="20982"/>
    <cellStyle name="원_역T형옹벽" xfId="20983"/>
    <cellStyle name="원_역T형옹벽수량" xfId="20984"/>
    <cellStyle name="원_역T형옹벽수량_수해2차(방현보)" xfId="20985"/>
    <cellStyle name="원_역T형옹벽수량_수해복구(묘암보)" xfId="20986"/>
    <cellStyle name="원_연결 관거 토공 및 구조물(수로관 포함)-e" xfId="20987"/>
    <cellStyle name="원_영남도청서식" xfId="20988"/>
    <cellStyle name="원_영전권역 수지예산서" xfId="20989"/>
    <cellStyle name="원_영전권역 수지예산서_1단계" xfId="20990"/>
    <cellStyle name="원_예전지구시행계획서" xfId="20991"/>
    <cellStyle name="원_오로보완(0111)" xfId="20992"/>
    <cellStyle name="원_오수관로" xfId="20993"/>
    <cellStyle name="원_오수관로재료집계" xfId="20994"/>
    <cellStyle name="원_오천단가보완(2004(1).11.)" xfId="20995"/>
    <cellStyle name="원_오폐수처리장" xfId="20996"/>
    <cellStyle name="원_요고지구공사비" xfId="20997"/>
    <cellStyle name="원_용계수량" xfId="20998"/>
    <cellStyle name="원_용계수량_수해2차(방현보)" xfId="20999"/>
    <cellStyle name="원_용계수량_수해복구(묘암보)" xfId="21000"/>
    <cellStyle name="원_용수로(구조물)재료계산" xfId="21001"/>
    <cellStyle name="원_용수로토적-0116(신원지구)" xfId="21002"/>
    <cellStyle name="원_용수로토적-0116(신원지구)최종본" xfId="21003"/>
    <cellStyle name="원_용수로토적-2(신원지구)" xfId="21004"/>
    <cellStyle name="원_용수로토적-넘김-2(신원지구)" xfId="21005"/>
    <cellStyle name="원_용지매수비(녹차)" xfId="21006"/>
    <cellStyle name="원_용지매수조서" xfId="21007"/>
    <cellStyle name="원_용지조서" xfId="21008"/>
    <cellStyle name="원_우곡04.02" xfId="21009"/>
    <cellStyle name="원_우곡선 용지및 지장물(총괄)" xfId="21010"/>
    <cellStyle name="원_우수관로" xfId="21011"/>
    <cellStyle name="원_우수관로재료집계" xfId="21012"/>
    <cellStyle name="원_운반 자재" xfId="21013"/>
    <cellStyle name="원_운수사업비총괄0402" xfId="21014"/>
    <cellStyle name="원_운암공사비총괄" xfId="21015"/>
    <cellStyle name="원_운암사업비" xfId="21016"/>
    <cellStyle name="원_운암제당공사비" xfId="21017"/>
    <cellStyle name="원_운하배수장 배전반 내역서" xfId="21018"/>
    <cellStyle name="원_원가계산서_수정" xfId="21019"/>
    <cellStyle name="원_월롱토적(ㅅㅌ)" xfId="21020"/>
    <cellStyle name="원_월별진도보고(지사)" xfId="21021"/>
    <cellStyle name="원_월촌건축" xfId="21022"/>
    <cellStyle name="원_월촌-기계보완" xfId="21023"/>
    <cellStyle name="원_월평양수장담수시설" xfId="21024"/>
    <cellStyle name="원_위생단가보완(2004(1).11)" xfId="21025"/>
    <cellStyle name="원_율곡(사업수지)확정" xfId="21026"/>
    <cellStyle name="원_율촌사업수지" xfId="21027"/>
    <cellStyle name="원_율촌사업현황" xfId="21028"/>
    <cellStyle name="원_응석공사비명세서" xfId="21029"/>
    <cellStyle name="원_응석배수로토공" xfId="21030"/>
    <cellStyle name="원_응석배수장토공집계" xfId="21031"/>
    <cellStyle name="원_응석평야부구조물" xfId="21032"/>
    <cellStyle name="원_이전공사비(06상반)" xfId="21033"/>
    <cellStyle name="원_익산문서고내역" xfId="21034"/>
    <cellStyle name="원_임실농공단지(20040312-2)" xfId="21035"/>
    <cellStyle name="원_자일지구수리시설개보수사업(최종납품)" xfId="21036"/>
    <cellStyle name="원_자재집계" xfId="21037"/>
    <cellStyle name="원_자재집계표" xfId="21038"/>
    <cellStyle name="원_장계부대집계" xfId="21039"/>
    <cellStyle name="원_장마루(수정)" xfId="21040"/>
    <cellStyle name="원_장선전기단가보완(0403)" xfId="21041"/>
    <cellStyle name="원_장선전기단가보완(050422)4월단가보완" xfId="21042"/>
    <cellStyle name="원_장선전기단가보완(0509)9월단가보완" xfId="21043"/>
    <cellStyle name="원_장암3호배수로" xfId="21044"/>
    <cellStyle name="원_장암3호배수로_배수단면검토(box암거-배수로별)" xfId="21045"/>
    <cellStyle name="원_장재-전기" xfId="21046"/>
    <cellStyle name="원_장흥광평양수장" xfId="21047"/>
    <cellStyle name="원_재료계산 및 집계1" xfId="21048"/>
    <cellStyle name="원_재료계산(테마공원)" xfId="21049"/>
    <cellStyle name="원_재료계산및집계" xfId="21050"/>
    <cellStyle name="원_재료계산및집계(가산1)" xfId="21051"/>
    <cellStyle name="원_재료계산및집계(운봉평야부)" xfId="21052"/>
    <cellStyle name="원_재료계산서" xfId="21053"/>
    <cellStyle name="원_재료계산서(도랑애쉼터)" xfId="21054"/>
    <cellStyle name="원_재료계산서(여수토방수로)" xfId="21055"/>
    <cellStyle name="원_재료집계-배수구조물" xfId="21056"/>
    <cellStyle name="원_재료집계총괄(취입보여수토)" xfId="21057"/>
    <cellStyle name="원_재료집계총괄(취입보여수토-접속배수로제외)" xfId="21058"/>
    <cellStyle name="원_재료집계표(두들기쉼터)" xfId="21059"/>
    <cellStyle name="원_전기(0109)" xfId="21060"/>
    <cellStyle name="원_전기내역서" xfId="21061"/>
    <cellStyle name="원_전기내역서(가북-세부설계)" xfId="21062"/>
    <cellStyle name="원_전기내역서(김해본산-최종)" xfId="21063"/>
    <cellStyle name="원_전기내역서(대동-시례배수문)" xfId="21064"/>
    <cellStyle name="원_전기내역서(본산)" xfId="21065"/>
    <cellStyle name="원_전기내역서(본산-0810단가보완)" xfId="21066"/>
    <cellStyle name="원_전기내역서(봉산)" xfId="21067"/>
    <cellStyle name="원_전기내역서(오운)" xfId="21068"/>
    <cellStyle name="원_전기내역서(칠산)" xfId="21069"/>
    <cellStyle name="원_전기내역서(화제-최종)" xfId="21070"/>
    <cellStyle name="원_전기내역서-명천" xfId="21071"/>
    <cellStyle name="원_전기물량산출근거(반포)" xfId="21072"/>
    <cellStyle name="원_전동식제수변교체내역" xfId="21073"/>
    <cellStyle name="원_전북 용산지구 다단 21×1.2-2련(020417)" xfId="21074"/>
    <cellStyle name="원_정서상토공집계" xfId="21075"/>
    <cellStyle name="원_정우전기내역서" xfId="21076"/>
    <cellStyle name="원_정읍2000개보수지급자재" xfId="21077"/>
    <cellStyle name="원_정지토공사(1회변경)" xfId="21078"/>
    <cellStyle name="원_제당(봉산)공사비" xfId="21079"/>
    <cellStyle name="원_제당제료집계(산정)" xfId="21080"/>
    <cellStyle name="원_제작내역" xfId="21081"/>
    <cellStyle name="원_주천배수로수량" xfId="21082"/>
    <cellStyle name="원_죽전지구계약내역" xfId="21083"/>
    <cellStyle name="원_중동설계서(당초) " xfId="21084"/>
    <cellStyle name="원_지급품조서 (2)" xfId="21085"/>
    <cellStyle name="원_지부송부-포동내역-1" xfId="21086"/>
    <cellStyle name="원_진도 보전지구" xfId="21087"/>
    <cellStyle name="원_진도마산2차제출F18x21" xfId="21088"/>
    <cellStyle name="원_진도보고(지사)" xfId="21089"/>
    <cellStyle name="원_진목 06년 변경시행(공사비)" xfId="21090"/>
    <cellStyle name="원_진목 07년 시행공사비" xfId="21091"/>
    <cellStyle name="원_진목-2007년시행계획서" xfId="21092"/>
    <cellStyle name="원_진목지구도급(05년12월)재노경분리(수정용)" xfId="21093"/>
    <cellStyle name="원_진목지구도급(05년12월)재노경분리(제출용)" xfId="21094"/>
    <cellStyle name="원_진안청소년아영장" xfId="21095"/>
    <cellStyle name="원_진입도로토적계산" xfId="21096"/>
    <cellStyle name="원_창내사업비(0928)" xfId="21097"/>
    <cellStyle name="원_창들배수장 재료계산집계" xfId="21098"/>
    <cellStyle name="원_창산지여수토재료계산(05.29)" xfId="21099"/>
    <cellStyle name="원_천정주행기중기" xfId="21100"/>
    <cellStyle name="원_초동지구 공정계획표(2003.11)" xfId="21101"/>
    <cellStyle name="원_초동지구 공정계획표(2004.1)" xfId="21102"/>
    <cellStyle name="원_총괄" xfId="21103"/>
    <cellStyle name="원_총괄및전기공사내역서-보완" xfId="21104"/>
    <cellStyle name="원_총괄요약" xfId="21105"/>
    <cellStyle name="원_최종 - 가북사업비(심의후)" xfId="21106"/>
    <cellStyle name="원_취입보기계공사비" xfId="21107"/>
    <cellStyle name="원_칠성구조물헐기" xfId="21108"/>
    <cellStyle name="원_콘크리트헐기" xfId="21109"/>
    <cellStyle name="원_콘크리트헐기재료집계(대정지구)1 " xfId="21110"/>
    <cellStyle name="원_큐비클단가대비표" xfId="21111"/>
    <cellStyle name="원_토공" xfId="21112"/>
    <cellStyle name="원_토공(신위양2)" xfId="21113"/>
    <cellStyle name="원_토공_수해2차(방현보)" xfId="21114"/>
    <cellStyle name="원_토공_수해복구(묘암보)" xfId="21115"/>
    <cellStyle name="원_토공계산" xfId="21116"/>
    <cellStyle name="원_토공수량(변경)" xfId="21117"/>
    <cellStyle name="원_토공수량(변경)_수해2차(방현보)" xfId="21118"/>
    <cellStyle name="원_토공수량(변경)_수해복구(묘암보)" xfId="21119"/>
    <cellStyle name="원_토공집계(인담공구)" xfId="21120"/>
    <cellStyle name="원_토적계산,재료집계-진입도로" xfId="21121"/>
    <cellStyle name="원_팔덕1전기내역서" xfId="21122"/>
    <cellStyle name="원_팔덕지구 자동화내역" xfId="21123"/>
    <cellStyle name="원_평야부 유용(수정중)" xfId="21124"/>
    <cellStyle name="원_평야부재료계산" xfId="21125"/>
    <cellStyle name="원_폐기물" xfId="21126"/>
    <cellStyle name="원_폐기물처리집계" xfId="21127"/>
    <cellStyle name="원_폐기물처리집계(수정)" xfId="21128"/>
    <cellStyle name="원_포장" xfId="21129"/>
    <cellStyle name="원_포장공" xfId="21130"/>
    <cellStyle name="원_포장공-도통4" xfId="21131"/>
    <cellStyle name="원_품목조정검토양식(청웅1차)" xfId="21132"/>
    <cellStyle name="원_하서0805es" xfId="21133"/>
    <cellStyle name="원_한림부대공사" xfId="21134"/>
    <cellStyle name="원_함라지구 문화마을조성사업 준공정산서" xfId="21135"/>
    <cellStyle name="원_합판거푸집" xfId="21136"/>
    <cellStyle name="원_해연구조산-발송" xfId="21137"/>
    <cellStyle name="원_해연제수문25x13설계계산서" xfId="21138"/>
    <cellStyle name="원_확장1-배수로(토공+경작로)" xfId="21139"/>
    <cellStyle name="원_황계(0203)" xfId="21140"/>
    <cellStyle name="원_회현재료산출(장비) " xfId="21141"/>
    <cellStyle name="원_회현재료집계표 " xfId="21142"/>
    <cellStyle name="유1" xfId="21143"/>
    <cellStyle name="유영" xfId="21144"/>
    <cellStyle name="을지" xfId="21145"/>
    <cellStyle name="이천칠백이십삼만육천원정" xfId="21146"/>
    <cellStyle name="인원수(0.1)" xfId="21147"/>
    <cellStyle name="일반" xfId="21148"/>
    <cellStyle name="一般_GARMENT STEP FORM HK" xfId="21149"/>
    <cellStyle name="일위(text)" xfId="21150"/>
    <cellStyle name="일위(소수1위9포)" xfId="21151"/>
    <cellStyle name="일위(소수1위사이띔9포)" xfId="21152"/>
    <cellStyle name="일위(소수점 1)" xfId="21153"/>
    <cellStyle name="일위계(9포)" xfId="21154"/>
    <cellStyle name="자리수" xfId="21155"/>
    <cellStyle name="자리수 - 유형1" xfId="21156"/>
    <cellStyle name="자리수_강원혁신(건축산식수정)" xfId="21157"/>
    <cellStyle name="자리수0" xfId="21158"/>
    <cellStyle name="자리수0 2" xfId="21159"/>
    <cellStyle name="자리수0 3" xfId="21160"/>
    <cellStyle name="자리수0 4" xfId="21161"/>
    <cellStyle name="자리수0 5" xfId="21162"/>
    <cellStyle name="자재조사표" xfId="21163"/>
    <cellStyle name="잡품" xfId="21164"/>
    <cellStyle name="점선" xfId="21165"/>
    <cellStyle name="정렬" xfId="21166"/>
    <cellStyle name="정렬범위" xfId="21167"/>
    <cellStyle name="제곱" xfId="21168"/>
    <cellStyle name="제목 1(左)" xfId="21169"/>
    <cellStyle name="제목 1(中)" xfId="21170"/>
    <cellStyle name="제목[1 줄]" xfId="21171"/>
    <cellStyle name="제목[2줄 아래]" xfId="21172"/>
    <cellStyle name="제목[2줄 위]" xfId="21173"/>
    <cellStyle name="제목1" xfId="21174"/>
    <cellStyle name="제목1.###(12)" xfId="21175"/>
    <cellStyle name="제목12" xfId="21176"/>
    <cellStyle name="제목12-1" xfId="21177"/>
    <cellStyle name="제목13" xfId="21178"/>
    <cellStyle name="제목15" xfId="21179"/>
    <cellStyle name="제목2" xfId="21180"/>
    <cellStyle name="제목솔체20" xfId="21181"/>
    <cellStyle name="좁게_구조물 BOQ" xfId="21182"/>
    <cellStyle name="좌괄호_박심배수구조물공" xfId="21183"/>
    <cellStyle name="좌측양괄호" xfId="21184"/>
    <cellStyle name="중기사용11" xfId="21185"/>
    <cellStyle name="중기사용11-1" xfId="21186"/>
    <cellStyle name="중기사용12" xfId="21187"/>
    <cellStyle name="중기사용13" xfId="21188"/>
    <cellStyle name="지수문제" xfId="21189"/>
    <cellStyle name="지정되지 않음" xfId="21190"/>
    <cellStyle name="지하철정렬" xfId="21191"/>
    <cellStyle name="ㅊ" xfId="21192"/>
    <cellStyle name="ㅊ_강내청주간보도육교" xfId="21193"/>
    <cellStyle name="ㅊ_광영건설 화성태안 메인프라자" xfId="21194"/>
    <cellStyle name="ㅊ_국제의료기벤처협동화단지 경일산업공장" xfId="21195"/>
    <cellStyle name="ㅊ_대우 광양항 보도육교 설치공사" xfId="21196"/>
    <cellStyle name="ㅊ_대우 수원제2청사 신축철골(문막)" xfId="21197"/>
    <cellStyle name="ㅊ_두산 광주전시컨벤션 1차작성" xfId="21198"/>
    <cellStyle name="ㅊ_디 테크 건설 해리슨도시바견적" xfId="21199"/>
    <cellStyle name="ㅊ_디 테크 건설 해리슨도시바견적(최종)" xfId="21200"/>
    <cellStyle name="ㅊ_디-테크건설 오창공장" xfId="21201"/>
    <cellStyle name="ㅊ_마포자원회수시설 건설사업" xfId="21202"/>
    <cellStyle name="ㅊ_물량산출서  및  견적서" xfId="21203"/>
    <cellStyle name="ㅊ_비하동근린시설" xfId="21204"/>
    <cellStyle name="ㅊ_서전ROOF" xfId="21205"/>
    <cellStyle name="ㅊ_서전건설 신천동  태종빌딩( 최종견적)" xfId="21206"/>
    <cellStyle name="ㅊ_서전휴먼타워ROOF" xfId="21207"/>
    <cellStyle name="ㅊ_송도개발 국제 의료기 벤처 협동화단지" xfId="21208"/>
    <cellStyle name="ㅊ_송도개발 국제의료기벤처협동화단지 경일산업공장" xfId="21209"/>
    <cellStyle name="ㅊ_수원 제2청사 철골공사" xfId="21210"/>
    <cellStyle name="ㅊ_시화오피스텔" xfId="21211"/>
    <cellStyle name="ㅊ_신한 하이마트 경북물류센터" xfId="21212"/>
    <cellStyle name="ㅊ_안산동산교회(두산)" xfId="21213"/>
    <cellStyle name="ㅊ_안산동산교회소부재" xfId="21214"/>
    <cellStyle name="ㅊ_안산신도시 2단계 매송IC교 수정외" xfId="21215"/>
    <cellStyle name="ㅊ_엘림전자성남공장" xfId="21216"/>
    <cellStyle name="ㅊ_연세건설 의정부광장타워" xfId="21217"/>
    <cellStyle name="ㅊ_영진식품견적" xfId="21218"/>
    <cellStyle name="ㅊ_의정부견적" xfId="21219"/>
    <cellStyle name="ㅊ_인천청천동공장" xfId="21220"/>
    <cellStyle name="ㅊ_주차시설" xfId="21221"/>
    <cellStyle name="ㅊ_해리슨도시바견적" xfId="21222"/>
    <cellStyle name="ㅊ_화성태안메인프라자" xfId="21223"/>
    <cellStyle name="千分位[0]_GARMENT STEP FORM HK" xfId="21224"/>
    <cellStyle name="千分位_GARMENT STEP FORM HK" xfId="21225"/>
    <cellStyle name="최병두" xfId="21226"/>
    <cellStyle name="측점" xfId="21227"/>
    <cellStyle name="콤" xfId="21228"/>
    <cellStyle name="콤 2" xfId="21229"/>
    <cellStyle name="콤 3" xfId="21230"/>
    <cellStyle name="콤 4" xfId="21231"/>
    <cellStyle name="콤 5" xfId="21232"/>
    <cellStyle name="콤_08. 부대공" xfId="21233"/>
    <cellStyle name="콤_08. 부대공_7.2 경고시설공(2-1)" xfId="21234"/>
    <cellStyle name="콤_BOOKCITY(전기)" xfId="21235"/>
    <cellStyle name="콤_BOOKCITY(전기)_원도급내역서(최초)1차공사-0512-1회" xfId="21236"/>
    <cellStyle name="콤_가북지급(12월10일) " xfId="21237"/>
    <cellStyle name="콤_공설운동진입(가실행)" xfId="21238"/>
    <cellStyle name="콤_공설운동진입(가실행)_BOOKCITY(전기)" xfId="21239"/>
    <cellStyle name="콤_공설운동진입(가실행)_BOOKCITY(전기)_원도급내역서(최초)1차공사-0512-1회" xfId="21240"/>
    <cellStyle name="콤_공설운동진입(가실행)_사본 - 파주 북시티(이채)" xfId="21241"/>
    <cellStyle name="콤_공설운동진입(가실행)_사본 - 파주 북시티(이채)_원도급내역서(최초)1차공사-0512-1회" xfId="21242"/>
    <cellStyle name="콤_공설운동진입(가실행)_원도급내역서(최초)1차공사-0512-1회" xfId="21243"/>
    <cellStyle name="콤_공설운동진입(가실행)_파주 BOOK CITY(통보용)" xfId="21244"/>
    <cellStyle name="콤_공설운동진입(가실행)_파주 BOOK CITY(통보용)_원도급내역서(최초)1차공사-0512-1회" xfId="21245"/>
    <cellStyle name="콤_공설운동진입(가실행)_파주 BOOK CITY가실행내역" xfId="21246"/>
    <cellStyle name="콤_공설운동진입(가실행)_파주 BOOK CITY가실행내역_원도급내역서(최초)1차공사-0512-1회" xfId="21247"/>
    <cellStyle name="콤_공설운동진입(가실행)_파주 북시티(이채)제출" xfId="21248"/>
    <cellStyle name="콤_공설운동진입(가실행)_파주 북시티(이채)제출_원도급내역서(최초)1차공사-0512-1회" xfId="21249"/>
    <cellStyle name="콤_공설운동진입(가실행)_파주 북시티(전체)제출(변경전)" xfId="21250"/>
    <cellStyle name="콤_공설운동진입(가실행)_파주 북시티(전체)제출(변경전)_원도급내역서(최초)1차공사-0512-1회" xfId="21251"/>
    <cellStyle name="콤_기반시설폐기물조서(건화)" xfId="21252"/>
    <cellStyle name="콤_부대공" xfId="21253"/>
    <cellStyle name="콤_부대공_08. 부대공" xfId="21254"/>
    <cellStyle name="콤_부대공사" xfId="21255"/>
    <cellStyle name="콤_부대공사_08. 부대공" xfId="21256"/>
    <cellStyle name="콤_부대공사단위수량" xfId="21257"/>
    <cellStyle name="콤_부대공사단위수량_08. 부대공" xfId="21258"/>
    <cellStyle name="콤_사본 - 고련지구2004년변경공정계획(농조)" xfId="21259"/>
    <cellStyle name="콤_사본 - 고련지구2004년변경공정계획(농조)_고련지추가변경(우치곡)" xfId="21260"/>
    <cellStyle name="콤_사본 - 파주 북시티(이채)" xfId="21261"/>
    <cellStyle name="콤_사본 - 파주 북시티(이채)_원도급내역서(최초)1차공사-0512-1회" xfId="21262"/>
    <cellStyle name="콤_수량산출서(수정)" xfId="21263"/>
    <cellStyle name="콤_수량산출서(수정)_사본 - 고련지구2004년변경공정계획(농조)" xfId="21264"/>
    <cellStyle name="콤_수량산출서(수정)_사본 - 고련지구2004년변경공정계획(농조)_고련지추가변경(우치곡)" xfId="21265"/>
    <cellStyle name="콤_원도급내역서(최초)1차공사-0512-1회" xfId="21266"/>
    <cellStyle name="콤_토목내역서" xfId="21267"/>
    <cellStyle name="콤_토목내역서_BOOKCITY(전기)" xfId="21268"/>
    <cellStyle name="콤_토목내역서_BOOKCITY(전기)_원도급내역서(최초)1차공사-0512-1회" xfId="21269"/>
    <cellStyle name="콤_토목내역서_공설운동진입(가실행)" xfId="21270"/>
    <cellStyle name="콤_토목내역서_공설운동진입(가실행)_BOOKCITY(전기)" xfId="21271"/>
    <cellStyle name="콤_토목내역서_공설운동진입(가실행)_BOOKCITY(전기)_원도급내역서(최초)1차공사-0512-1회" xfId="21272"/>
    <cellStyle name="콤_토목내역서_공설운동진입(가실행)_사본 - 파주 북시티(이채)" xfId="21273"/>
    <cellStyle name="콤_토목내역서_공설운동진입(가실행)_사본 - 파주 북시티(이채)_원도급내역서(최초)1차공사-0512-1회" xfId="21274"/>
    <cellStyle name="콤_토목내역서_공설운동진입(가실행)_원도급내역서(최초)1차공사-0512-1회" xfId="21275"/>
    <cellStyle name="콤_토목내역서_공설운동진입(가실행)_파주 BOOK CITY(통보용)" xfId="21276"/>
    <cellStyle name="콤_토목내역서_공설운동진입(가실행)_파주 BOOK CITY(통보용)_원도급내역서(최초)1차공사-0512-1회" xfId="21277"/>
    <cellStyle name="콤_토목내역서_공설운동진입(가실행)_파주 BOOK CITY가실행내역" xfId="21278"/>
    <cellStyle name="콤_토목내역서_공설운동진입(가실행)_파주 BOOK CITY가실행내역_원도급내역서(최초)1차공사-0512-1회" xfId="21279"/>
    <cellStyle name="콤_토목내역서_공설운동진입(가실행)_파주 북시티(이채)제출" xfId="21280"/>
    <cellStyle name="콤_토목내역서_공설운동진입(가실행)_파주 북시티(이채)제출_원도급내역서(최초)1차공사-0512-1회" xfId="21281"/>
    <cellStyle name="콤_토목내역서_공설운동진입(가실행)_파주 북시티(전체)제출(변경전)" xfId="21282"/>
    <cellStyle name="콤_토목내역서_공설운동진입(가실행)_파주 북시티(전체)제출(변경전)_원도급내역서(최초)1차공사-0512-1회" xfId="21283"/>
    <cellStyle name="콤_토목내역서_사본 - 파주 북시티(이채)" xfId="21284"/>
    <cellStyle name="콤_토목내역서_사본 - 파주 북시티(이채)_원도급내역서(최초)1차공사-0512-1회" xfId="21285"/>
    <cellStyle name="콤_토목내역서_원도급내역서(최초)1차공사-0512-1회" xfId="21286"/>
    <cellStyle name="콤_토목내역서_파주 BOOK CITY(통보용)" xfId="21287"/>
    <cellStyle name="콤_토목내역서_파주 BOOK CITY(통보용)_원도급내역서(최초)1차공사-0512-1회" xfId="21288"/>
    <cellStyle name="콤_토목내역서_파주 BOOK CITY가실행내역" xfId="21289"/>
    <cellStyle name="콤_토목내역서_파주 BOOK CITY가실행내역_원도급내역서(최초)1차공사-0512-1회" xfId="21290"/>
    <cellStyle name="콤_토목내역서_파주 북시티(이채)제출" xfId="21291"/>
    <cellStyle name="콤_토목내역서_파주 북시티(이채)제출_원도급내역서(최초)1차공사-0512-1회" xfId="21292"/>
    <cellStyle name="콤_토목내역서_파주 북시티(전체)제출(변경전)" xfId="21293"/>
    <cellStyle name="콤_토목내역서_파주 북시티(전체)제출(변경전)_원도급내역서(최초)1차공사-0512-1회" xfId="21294"/>
    <cellStyle name="콤_파주 BOOK CITY(통보용)" xfId="21295"/>
    <cellStyle name="콤_파주 BOOK CITY(통보용)_원도급내역서(최초)1차공사-0512-1회" xfId="21296"/>
    <cellStyle name="콤_파주 BOOK CITY가실행내역" xfId="21297"/>
    <cellStyle name="콤_파주 BOOK CITY가실행내역_원도급내역서(최초)1차공사-0512-1회" xfId="21298"/>
    <cellStyle name="콤_파주 북시티(이채)제출" xfId="21299"/>
    <cellStyle name="콤_파주 북시티(이채)제출_원도급내역서(최초)1차공사-0512-1회" xfId="21300"/>
    <cellStyle name="콤_파주 북시티(전체)제출(변경전)" xfId="21301"/>
    <cellStyle name="콤_파주 북시티(전체)제출(변경전)_원도급내역서(최초)1차공사-0512-1회" xfId="21302"/>
    <cellStyle name="콤냡?&lt;_x000f_$??: `1_1 " xfId="21303"/>
    <cellStyle name="콤마" xfId="21304"/>
    <cellStyle name="콤마 [" xfId="21305"/>
    <cellStyle name="콤마 [ 2" xfId="21306"/>
    <cellStyle name="콤마 [ 3" xfId="21307"/>
    <cellStyle name="콤마 [ 4" xfId="21308"/>
    <cellStyle name="콤마 [ 5" xfId="21309"/>
    <cellStyle name="콤마 [#]" xfId="21310"/>
    <cellStyle name="콤마 []" xfId="21311"/>
    <cellStyle name="콤마 [-]" xfId="21312"/>
    <cellStyle name="콤마 [_원도급내역서(최초)1차공사-0512-1회" xfId="21313"/>
    <cellStyle name="콤마 [0.00]" xfId="21314"/>
    <cellStyle name="콤마 [0]" xfId="21315"/>
    <cellStyle name="'콤마 [0]'" xfId="21316"/>
    <cellStyle name="콤마 [0]_  종  합  " xfId="21317"/>
    <cellStyle name="콤마 [0]기기자재비" xfId="21318"/>
    <cellStyle name="콤마 [0]기기자재비 2" xfId="21319"/>
    <cellStyle name="콤마 [0]기기자재비 3" xfId="21320"/>
    <cellStyle name="콤마 [0]기기자재비 4" xfId="21321"/>
    <cellStyle name="콤마 [0]기기자재비 5" xfId="21322"/>
    <cellStyle name="콤마 [000]" xfId="21323"/>
    <cellStyle name="콤마 [1]" xfId="21324"/>
    <cellStyle name="콤마 [-10]" xfId="21325"/>
    <cellStyle name="콤마 [2]" xfId="21326"/>
    <cellStyle name="콤마 [2] 2" xfId="21327"/>
    <cellStyle name="콤마 [2] 3" xfId="21328"/>
    <cellStyle name="콤마 [2] 4" xfId="21329"/>
    <cellStyle name="콤마 [2] 5" xfId="21330"/>
    <cellStyle name="콤마 [3]" xfId="21331"/>
    <cellStyle name="콤마 [3] 2" xfId="21332"/>
    <cellStyle name="콤마 [3] 3" xfId="21333"/>
    <cellStyle name="콤마 [3] 4" xfId="21334"/>
    <cellStyle name="콤마 [3] 5" xfId="21335"/>
    <cellStyle name="콤마 [금액]" xfId="21336"/>
    <cellStyle name="콤마 [소수]" xfId="21337"/>
    <cellStyle name="콤마 [소수] 2" xfId="21338"/>
    <cellStyle name="콤마 [소수] 3" xfId="21339"/>
    <cellStyle name="콤마 [소수] 4" xfId="21340"/>
    <cellStyle name="콤마 [소수] 5" xfId="21341"/>
    <cellStyle name="콤마 [수량]" xfId="21342"/>
    <cellStyle name="콤마 [수량] 2" xfId="21343"/>
    <cellStyle name="콤마 [수량] 3" xfId="21344"/>
    <cellStyle name="콤마 [수량] 4" xfId="21345"/>
    <cellStyle name="콤마 [수량] 5" xfId="21346"/>
    <cellStyle name="콤마 &lt;0&gt;" xfId="21347"/>
    <cellStyle name="콤마 1" xfId="21348"/>
    <cellStyle name="콤마(1)" xfId="21349"/>
    <cellStyle name="콤마[ ]" xfId="21350"/>
    <cellStyle name="콤마[ ] 2" xfId="21351"/>
    <cellStyle name="콤마[ ] 3" xfId="21352"/>
    <cellStyle name="콤마[ ] 4" xfId="21353"/>
    <cellStyle name="콤마[ ] 5" xfId="21354"/>
    <cellStyle name="콤마[*]" xfId="21355"/>
    <cellStyle name="콤마[*] 2" xfId="21356"/>
    <cellStyle name="콤마[*] 3" xfId="21357"/>
    <cellStyle name="콤마[*] 4" xfId="21358"/>
    <cellStyle name="콤마[*] 5" xfId="21359"/>
    <cellStyle name="콤마[,]" xfId="21360"/>
    <cellStyle name="콤마[.]" xfId="21361"/>
    <cellStyle name="콤마[.] 2" xfId="21362"/>
    <cellStyle name="콤마[.] 3" xfId="21363"/>
    <cellStyle name="콤마[.] 4" xfId="21364"/>
    <cellStyle name="콤마[.] 5" xfId="21365"/>
    <cellStyle name="콤마[0]" xfId="21366"/>
    <cellStyle name="콤마[0] 2" xfId="21367"/>
    <cellStyle name="콤마[0] 3" xfId="21368"/>
    <cellStyle name="콤마[0] 4" xfId="21369"/>
    <cellStyle name="콤마[0] 5" xfId="21370"/>
    <cellStyle name="콤마_ " xfId="21371"/>
    <cellStyle name="타이틀" xfId="21372"/>
    <cellStyle name="토공" xfId="21373"/>
    <cellStyle name="토목" xfId="21374"/>
    <cellStyle name="토적1" xfId="21375"/>
    <cellStyle name="통" xfId="21376"/>
    <cellStyle name="통 2" xfId="21377"/>
    <cellStyle name="통 3" xfId="21378"/>
    <cellStyle name="통 4" xfId="21379"/>
    <cellStyle name="통 5" xfId="21380"/>
    <cellStyle name="통_08. 부대공" xfId="21381"/>
    <cellStyle name="통_08. 부대공_7.2 경고시설공(2-1)" xfId="21382"/>
    <cellStyle name="통_BOOKCITY(전기)" xfId="21383"/>
    <cellStyle name="통_BOOKCITY(전기)_원도급내역서(최초)1차공사-0512-1회" xfId="21384"/>
    <cellStyle name="통_가북지급(12월10일) " xfId="21385"/>
    <cellStyle name="통_공설운동진입(가실행)" xfId="21386"/>
    <cellStyle name="통_공설운동진입(가실행)_BOOKCITY(전기)" xfId="21387"/>
    <cellStyle name="통_공설운동진입(가실행)_BOOKCITY(전기)_원도급내역서(최초)1차공사-0512-1회" xfId="21388"/>
    <cellStyle name="통_공설운동진입(가실행)_사본 - 파주 북시티(이채)" xfId="21389"/>
    <cellStyle name="통_공설운동진입(가실행)_사본 - 파주 북시티(이채)_원도급내역서(최초)1차공사-0512-1회" xfId="21390"/>
    <cellStyle name="통_공설운동진입(가실행)_원도급내역서(최초)1차공사-0512-1회" xfId="21391"/>
    <cellStyle name="통_공설운동진입(가실행)_파주 BOOK CITY(통보용)" xfId="21392"/>
    <cellStyle name="통_공설운동진입(가실행)_파주 BOOK CITY(통보용)_원도급내역서(최초)1차공사-0512-1회" xfId="21393"/>
    <cellStyle name="통_공설운동진입(가실행)_파주 BOOK CITY가실행내역" xfId="21394"/>
    <cellStyle name="통_공설운동진입(가실행)_파주 BOOK CITY가실행내역_원도급내역서(최초)1차공사-0512-1회" xfId="21395"/>
    <cellStyle name="통_공설운동진입(가실행)_파주 북시티(이채)제출" xfId="21396"/>
    <cellStyle name="통_공설운동진입(가실행)_파주 북시티(이채)제출_원도급내역서(최초)1차공사-0512-1회" xfId="21397"/>
    <cellStyle name="통_공설운동진입(가실행)_파주 북시티(전체)제출(변경전)" xfId="21398"/>
    <cellStyle name="통_공설운동진입(가실행)_파주 북시티(전체)제출(변경전)_원도급내역서(최초)1차공사-0512-1회" xfId="21399"/>
    <cellStyle name="통_기반시설폐기물조서(건화)" xfId="21400"/>
    <cellStyle name="통_부대공" xfId="21401"/>
    <cellStyle name="통_부대공_08. 부대공" xfId="21402"/>
    <cellStyle name="통_부대공사" xfId="21403"/>
    <cellStyle name="통_부대공사_08. 부대공" xfId="21404"/>
    <cellStyle name="통_부대공사단위수량" xfId="21405"/>
    <cellStyle name="통_부대공사단위수량_08. 부대공" xfId="21406"/>
    <cellStyle name="통_사본 - 고련지구2004년변경공정계획(농조)" xfId="21407"/>
    <cellStyle name="통_사본 - 고련지구2004년변경공정계획(농조)_고련지추가변경(우치곡)" xfId="21408"/>
    <cellStyle name="통_사본 - 파주 북시티(이채)" xfId="21409"/>
    <cellStyle name="통_사본 - 파주 북시티(이채)_원도급내역서(최초)1차공사-0512-1회" xfId="21410"/>
    <cellStyle name="통_수량산출서(수정)" xfId="21411"/>
    <cellStyle name="통_수량산출서(수정)_사본 - 고련지구2004년변경공정계획(농조)" xfId="21412"/>
    <cellStyle name="통_수량산출서(수정)_사본 - 고련지구2004년변경공정계획(농조)_고련지추가변경(우치곡)" xfId="21413"/>
    <cellStyle name="통_원도급내역서(최초)1차공사-0512-1회" xfId="21414"/>
    <cellStyle name="통_토목내역서" xfId="21415"/>
    <cellStyle name="통_토목내역서_BOOKCITY(전기)" xfId="21416"/>
    <cellStyle name="통_토목내역서_BOOKCITY(전기)_원도급내역서(최초)1차공사-0512-1회" xfId="21417"/>
    <cellStyle name="통_토목내역서_공설운동진입(가실행)" xfId="21418"/>
    <cellStyle name="통_토목내역서_공설운동진입(가실행)_BOOKCITY(전기)" xfId="21419"/>
    <cellStyle name="통_토목내역서_공설운동진입(가실행)_BOOKCITY(전기)_원도급내역서(최초)1차공사-0512-1회" xfId="21420"/>
    <cellStyle name="통_토목내역서_공설운동진입(가실행)_사본 - 파주 북시티(이채)" xfId="21421"/>
    <cellStyle name="통_토목내역서_공설운동진입(가실행)_사본 - 파주 북시티(이채)_원도급내역서(최초)1차공사-0512-1회" xfId="21422"/>
    <cellStyle name="통_토목내역서_공설운동진입(가실행)_원도급내역서(최초)1차공사-0512-1회" xfId="21423"/>
    <cellStyle name="통_토목내역서_공설운동진입(가실행)_파주 BOOK CITY(통보용)" xfId="21424"/>
    <cellStyle name="통_토목내역서_공설운동진입(가실행)_파주 BOOK CITY(통보용)_원도급내역서(최초)1차공사-0512-1회" xfId="21425"/>
    <cellStyle name="통_토목내역서_공설운동진입(가실행)_파주 BOOK CITY가실행내역" xfId="21426"/>
    <cellStyle name="통_토목내역서_공설운동진입(가실행)_파주 BOOK CITY가실행내역_원도급내역서(최초)1차공사-0512-1회" xfId="21427"/>
    <cellStyle name="통_토목내역서_공설운동진입(가실행)_파주 북시티(이채)제출" xfId="21428"/>
    <cellStyle name="통_토목내역서_공설운동진입(가실행)_파주 북시티(이채)제출_원도급내역서(최초)1차공사-0512-1회" xfId="21429"/>
    <cellStyle name="통_토목내역서_공설운동진입(가실행)_파주 북시티(전체)제출(변경전)" xfId="21430"/>
    <cellStyle name="통_토목내역서_공설운동진입(가실행)_파주 북시티(전체)제출(변경전)_원도급내역서(최초)1차공사-0512-1회" xfId="21431"/>
    <cellStyle name="통_토목내역서_사본 - 파주 북시티(이채)" xfId="21432"/>
    <cellStyle name="통_토목내역서_사본 - 파주 북시티(이채)_원도급내역서(최초)1차공사-0512-1회" xfId="21433"/>
    <cellStyle name="통_토목내역서_원도급내역서(최초)1차공사-0512-1회" xfId="21434"/>
    <cellStyle name="통_토목내역서_파주 BOOK CITY(통보용)" xfId="21435"/>
    <cellStyle name="통_토목내역서_파주 BOOK CITY(통보용)_원도급내역서(최초)1차공사-0512-1회" xfId="21436"/>
    <cellStyle name="통_토목내역서_파주 BOOK CITY가실행내역" xfId="21437"/>
    <cellStyle name="통_토목내역서_파주 BOOK CITY가실행내역_원도급내역서(최초)1차공사-0512-1회" xfId="21438"/>
    <cellStyle name="통_토목내역서_파주 북시티(이채)제출" xfId="21439"/>
    <cellStyle name="통_토목내역서_파주 북시티(이채)제출_원도급내역서(최초)1차공사-0512-1회" xfId="21440"/>
    <cellStyle name="통_토목내역서_파주 북시티(전체)제출(변경전)" xfId="21441"/>
    <cellStyle name="통_토목내역서_파주 북시티(전체)제출(변경전)_원도급내역서(최초)1차공사-0512-1회" xfId="21442"/>
    <cellStyle name="통_파주 BOOK CITY(통보용)" xfId="21443"/>
    <cellStyle name="통_파주 BOOK CITY(통보용)_원도급내역서(최초)1차공사-0512-1회" xfId="21444"/>
    <cellStyle name="통_파주 BOOK CITY가실행내역" xfId="21445"/>
    <cellStyle name="통_파주 BOOK CITY가실행내역_원도급내역서(최초)1차공사-0512-1회" xfId="21446"/>
    <cellStyle name="통_파주 북시티(이채)제출" xfId="21447"/>
    <cellStyle name="통_파주 북시티(이채)제출_원도급내역서(최초)1차공사-0512-1회" xfId="21448"/>
    <cellStyle name="통_파주 북시티(전체)제출(변경전)" xfId="21449"/>
    <cellStyle name="통_파주 북시티(전체)제출(변경전)_원도급내역서(최초)1차공사-0512-1회" xfId="21450"/>
    <cellStyle name="통화 [" xfId="21451"/>
    <cellStyle name="통화 [0??" xfId="21452"/>
    <cellStyle name="통화 [0] 2" xfId="21453"/>
    <cellStyle name="통화 [0] 3" xfId="21454"/>
    <cellStyle name="통화 [0㉝〸" xfId="21455"/>
    <cellStyle name="퍼센트" xfId="21456"/>
    <cellStyle name="퍼센트 2" xfId="21457"/>
    <cellStyle name="퍼센트 3" xfId="21458"/>
    <cellStyle name="퍼센트 4" xfId="21459"/>
    <cellStyle name="퍼센트 5" xfId="21460"/>
    <cellStyle name="표" xfId="21461"/>
    <cellStyle name="표(가는선,가운데,중앙)" xfId="21462"/>
    <cellStyle name="표(가는선,왼쪽,중앙)" xfId="21463"/>
    <cellStyle name="표(세로쓰기)" xfId="21464"/>
    <cellStyle name="표_01 지산범물 비굴착보수 " xfId="21465"/>
    <cellStyle name="표_01 지산범물 비굴착보수 _01 지산범물 비굴착보수 " xfId="21466"/>
    <cellStyle name="표_01 지산범물 비굴착보수 _01 지산범물 비굴착보수-분리(A)" xfId="21467"/>
    <cellStyle name="표_08. 부대공" xfId="21468"/>
    <cellStyle name="표_08. 부대공_7.2 경고시설공(2-1)" xfId="21469"/>
    <cellStyle name="표_BOOKCITY(전기)" xfId="21470"/>
    <cellStyle name="표_BOOKCITY(전기)_원도급내역서(최초)1차공사-0512-1회" xfId="21471"/>
    <cellStyle name="표_가북지급(12월10일) " xfId="21472"/>
    <cellStyle name="표_공설운동진입(가실행)" xfId="21473"/>
    <cellStyle name="표_공설운동진입(가실행)_BOOKCITY(전기)" xfId="21474"/>
    <cellStyle name="표_공설운동진입(가실행)_BOOKCITY(전기)_원도급내역서(최초)1차공사-0512-1회" xfId="21475"/>
    <cellStyle name="표_공설운동진입(가실행)_사본 - 파주 북시티(이채)" xfId="21476"/>
    <cellStyle name="표_공설운동진입(가실행)_사본 - 파주 북시티(이채)_원도급내역서(최초)1차공사-0512-1회" xfId="21477"/>
    <cellStyle name="표_공설운동진입(가실행)_원도급내역서(최초)1차공사-0512-1회" xfId="21478"/>
    <cellStyle name="표_공설운동진입(가실행)_파주 BOOK CITY(통보용)" xfId="21479"/>
    <cellStyle name="표_공설운동진입(가실행)_파주 BOOK CITY(통보용)_원도급내역서(최초)1차공사-0512-1회" xfId="21480"/>
    <cellStyle name="표_공설운동진입(가실행)_파주 BOOK CITY가실행내역" xfId="21481"/>
    <cellStyle name="표_공설운동진입(가실행)_파주 BOOK CITY가실행내역_원도급내역서(최초)1차공사-0512-1회" xfId="21482"/>
    <cellStyle name="표_공설운동진입(가실행)_파주 북시티(이채)제출" xfId="21483"/>
    <cellStyle name="표_공설운동진입(가실행)_파주 북시티(이채)제출_원도급내역서(최초)1차공사-0512-1회" xfId="21484"/>
    <cellStyle name="표_공설운동진입(가실행)_파주 북시티(전체)제출(변경전)" xfId="21485"/>
    <cellStyle name="표_공설운동진입(가실행)_파주 북시티(전체)제출(변경전)_원도급내역서(최초)1차공사-0512-1회" xfId="21486"/>
    <cellStyle name="표_기반시설폐기물조서(건화)" xfId="21487"/>
    <cellStyle name="표_부대공" xfId="21488"/>
    <cellStyle name="표_부대공_08. 부대공" xfId="21489"/>
    <cellStyle name="표_부대공사" xfId="21490"/>
    <cellStyle name="표_부대공사_08. 부대공" xfId="21491"/>
    <cellStyle name="표_부대공사단위수량" xfId="21492"/>
    <cellStyle name="표_부대공사단위수량_08. 부대공" xfId="21493"/>
    <cellStyle name="표_사본 - 고련지구2004년변경공정계획(농조)" xfId="21494"/>
    <cellStyle name="표_사본 - 고련지구2004년변경공정계획(농조)_고련지추가변경(우치곡)" xfId="21495"/>
    <cellStyle name="표_사본 - 파주 북시티(이채)" xfId="21496"/>
    <cellStyle name="표_사본 - 파주 북시티(이채)_원도급내역서(최초)1차공사-0512-1회" xfId="21497"/>
    <cellStyle name="표_수량산출서(수정)" xfId="21498"/>
    <cellStyle name="표_수량산출서(수정)_사본 - 고련지구2004년변경공정계획(농조)" xfId="21499"/>
    <cellStyle name="표_수량산출서(수정)_사본 - 고련지구2004년변경공정계획(농조)_고련지추가변경(우치곡)" xfId="21500"/>
    <cellStyle name="표_원도급내역서(최초)1차공사-0512-1회" xfId="21501"/>
    <cellStyle name="표_토목내역서" xfId="21502"/>
    <cellStyle name="표_토목내역서_BOOKCITY(전기)" xfId="21503"/>
    <cellStyle name="표_토목내역서_BOOKCITY(전기)_원도급내역서(최초)1차공사-0512-1회" xfId="21504"/>
    <cellStyle name="표_토목내역서_공설운동진입(가실행)" xfId="21505"/>
    <cellStyle name="표_토목내역서_공설운동진입(가실행)_BOOKCITY(전기)" xfId="21506"/>
    <cellStyle name="표_토목내역서_공설운동진입(가실행)_BOOKCITY(전기)_원도급내역서(최초)1차공사-0512-1회" xfId="21507"/>
    <cellStyle name="표_토목내역서_공설운동진입(가실행)_사본 - 파주 북시티(이채)" xfId="21508"/>
    <cellStyle name="표_토목내역서_공설운동진입(가실행)_사본 - 파주 북시티(이채)_원도급내역서(최초)1차공사-0512-1회" xfId="21509"/>
    <cellStyle name="표_토목내역서_공설운동진입(가실행)_원도급내역서(최초)1차공사-0512-1회" xfId="21510"/>
    <cellStyle name="표_토목내역서_공설운동진입(가실행)_파주 BOOK CITY(통보용)" xfId="21511"/>
    <cellStyle name="표_토목내역서_공설운동진입(가실행)_파주 BOOK CITY(통보용)_원도급내역서(최초)1차공사-0512-1회" xfId="21512"/>
    <cellStyle name="표_토목내역서_공설운동진입(가실행)_파주 BOOK CITY가실행내역" xfId="21513"/>
    <cellStyle name="표_토목내역서_공설운동진입(가실행)_파주 BOOK CITY가실행내역_원도급내역서(최초)1차공사-0512-1회" xfId="21514"/>
    <cellStyle name="표_토목내역서_공설운동진입(가실행)_파주 북시티(이채)제출" xfId="21515"/>
    <cellStyle name="표_토목내역서_공설운동진입(가실행)_파주 북시티(이채)제출_원도급내역서(최초)1차공사-0512-1회" xfId="21516"/>
    <cellStyle name="표_토목내역서_공설운동진입(가실행)_파주 북시티(전체)제출(변경전)" xfId="21517"/>
    <cellStyle name="표_토목내역서_공설운동진입(가실행)_파주 북시티(전체)제출(변경전)_원도급내역서(최초)1차공사-0512-1회" xfId="21518"/>
    <cellStyle name="표_토목내역서_사본 - 파주 북시티(이채)" xfId="21519"/>
    <cellStyle name="표_토목내역서_사본 - 파주 북시티(이채)_원도급내역서(최초)1차공사-0512-1회" xfId="21520"/>
    <cellStyle name="표_토목내역서_원도급내역서(최초)1차공사-0512-1회" xfId="21521"/>
    <cellStyle name="표_토목내역서_파주 BOOK CITY(통보용)" xfId="21522"/>
    <cellStyle name="표_토목내역서_파주 BOOK CITY(통보용)_원도급내역서(최초)1차공사-0512-1회" xfId="21523"/>
    <cellStyle name="표_토목내역서_파주 BOOK CITY가실행내역" xfId="21524"/>
    <cellStyle name="표_토목내역서_파주 BOOK CITY가실행내역_원도급내역서(최초)1차공사-0512-1회" xfId="21525"/>
    <cellStyle name="표_토목내역서_파주 북시티(이채)제출" xfId="21526"/>
    <cellStyle name="표_토목내역서_파주 북시티(이채)제출_원도급내역서(최초)1차공사-0512-1회" xfId="21527"/>
    <cellStyle name="표_토목내역서_파주 북시티(전체)제출(변경전)" xfId="21528"/>
    <cellStyle name="표_토목내역서_파주 북시티(전체)제출(변경전)_원도급내역서(최초)1차공사-0512-1회" xfId="21529"/>
    <cellStyle name="표_파주 BOOK CITY(통보용)" xfId="21530"/>
    <cellStyle name="표_파주 BOOK CITY(통보용)_원도급내역서(최초)1차공사-0512-1회" xfId="21531"/>
    <cellStyle name="표_파주 BOOK CITY가실행내역" xfId="21532"/>
    <cellStyle name="표_파주 BOOK CITY가실행내역_원도급내역서(최초)1차공사-0512-1회" xfId="21533"/>
    <cellStyle name="표_파주 북시티(이채)제출" xfId="21534"/>
    <cellStyle name="표_파주 북시티(이채)제출_원도급내역서(최초)1차공사-0512-1회" xfId="21535"/>
    <cellStyle name="표_파주 북시티(전체)제출(변경전)" xfId="21536"/>
    <cellStyle name="표_파주 북시티(전체)제출(변경전)_원도급내역서(최초)1차공사-0512-1회" xfId="21537"/>
    <cellStyle name="표10" xfId="21538"/>
    <cellStyle name="표13" xfId="21539"/>
    <cellStyle name="표머릿글(上)" xfId="21540"/>
    <cellStyle name="표머릿글(中)" xfId="21541"/>
    <cellStyle name="표머릿글(下)" xfId="21542"/>
    <cellStyle name="표제목" xfId="21543"/>
    <cellStyle name="표준" xfId="0" builtinId="0"/>
    <cellStyle name="표준 10" xfId="21544"/>
    <cellStyle name="표준 10 2" xfId="21545"/>
    <cellStyle name="표준 10 3" xfId="21546"/>
    <cellStyle name="표준 10 4" xfId="21547"/>
    <cellStyle name="표준 10 5" xfId="21548"/>
    <cellStyle name="표준 11" xfId="21549"/>
    <cellStyle name="표준 12" xfId="21550"/>
    <cellStyle name="표준 13" xfId="21551"/>
    <cellStyle name="표준 13 2" xfId="8"/>
    <cellStyle name="표준 14" xfId="21552"/>
    <cellStyle name="표준 15" xfId="21553"/>
    <cellStyle name="표준 2" xfId="21554"/>
    <cellStyle name="표준 2 10" xfId="21749"/>
    <cellStyle name="표준 2 2" xfId="4"/>
    <cellStyle name="표준 2 2 2" xfId="21555"/>
    <cellStyle name="표준 2 2 2 2" xfId="21556"/>
    <cellStyle name="표준 2 2 2 3" xfId="21557"/>
    <cellStyle name="표준 2 2 3" xfId="21558"/>
    <cellStyle name="표준 2 2 4" xfId="21559"/>
    <cellStyle name="표준 2 2 5" xfId="21560"/>
    <cellStyle name="표준 2 2 6" xfId="21561"/>
    <cellStyle name="표준 2 2_01 지산범물 비굴착보수 " xfId="21562"/>
    <cellStyle name="표준 2 3" xfId="21563"/>
    <cellStyle name="표준 2 3 2" xfId="21564"/>
    <cellStyle name="표준 2 4" xfId="21565"/>
    <cellStyle name="표준 2 4 2" xfId="21566"/>
    <cellStyle name="표준 2 4 3" xfId="21567"/>
    <cellStyle name="표준 2 4 4" xfId="21568"/>
    <cellStyle name="표준 2 4 5" xfId="21569"/>
    <cellStyle name="표준 2 5" xfId="21570"/>
    <cellStyle name="표준 2 6" xfId="21571"/>
    <cellStyle name="표준 2 7" xfId="21572"/>
    <cellStyle name="표준 2 8" xfId="21573"/>
    <cellStyle name="표준 2 9" xfId="21574"/>
    <cellStyle name="표준 2_01 지산범물 비굴착보수" xfId="21575"/>
    <cellStyle name="표준 3" xfId="21576"/>
    <cellStyle name="표준 3 2" xfId="21577"/>
    <cellStyle name="표준 3 2 2" xfId="21578"/>
    <cellStyle name="표준 3 2 2 2" xfId="21579"/>
    <cellStyle name="표준 3 2 2 3" xfId="21580"/>
    <cellStyle name="표준 3 2 3" xfId="21581"/>
    <cellStyle name="표준 3 2 4" xfId="21582"/>
    <cellStyle name="표준 3 2 5" xfId="21583"/>
    <cellStyle name="표준 3 3" xfId="21584"/>
    <cellStyle name="표준 3 4" xfId="21585"/>
    <cellStyle name="표준 3 5" xfId="21586"/>
    <cellStyle name="표준 3 6" xfId="21587"/>
    <cellStyle name="표준 3 7" xfId="21588"/>
    <cellStyle name="표준 3_기존관철거조서" xfId="21589"/>
    <cellStyle name="표준 4" xfId="21590"/>
    <cellStyle name="표준 4 2" xfId="21591"/>
    <cellStyle name="표준 4 3" xfId="21592"/>
    <cellStyle name="표준 4 4" xfId="21593"/>
    <cellStyle name="표준 4 5" xfId="21594"/>
    <cellStyle name="표준 4 6" xfId="21595"/>
    <cellStyle name="표준 4_01 지산범물 비굴착보수 " xfId="21596"/>
    <cellStyle name="표준 5" xfId="21597"/>
    <cellStyle name="표준 5 2" xfId="21598"/>
    <cellStyle name="표준 5 3" xfId="21599"/>
    <cellStyle name="표준 5 3 2" xfId="21600"/>
    <cellStyle name="표준 5 4" xfId="21601"/>
    <cellStyle name="표준 5 5" xfId="21602"/>
    <cellStyle name="표준 5 6" xfId="21603"/>
    <cellStyle name="표준 5 7" xfId="21604"/>
    <cellStyle name="표준 5_01 지산범물 비굴착보수 " xfId="21605"/>
    <cellStyle name="표준 6" xfId="21606"/>
    <cellStyle name="표준 6 2" xfId="21607"/>
    <cellStyle name="표준 6 3" xfId="21608"/>
    <cellStyle name="표준 6 4" xfId="21609"/>
    <cellStyle name="표준 6 5" xfId="21610"/>
    <cellStyle name="표준 7" xfId="21611"/>
    <cellStyle name="표준 7 2" xfId="21612"/>
    <cellStyle name="표준 7 3" xfId="21613"/>
    <cellStyle name="표준 7 4" xfId="21614"/>
    <cellStyle name="표준 7 5" xfId="21615"/>
    <cellStyle name="표준 8" xfId="21616"/>
    <cellStyle name="표준 8 2" xfId="1"/>
    <cellStyle name="표준 8 3" xfId="21617"/>
    <cellStyle name="표준 8 4" xfId="21618"/>
    <cellStyle name="표준 8 5" xfId="21619"/>
    <cellStyle name="표준 9" xfId="21620"/>
    <cellStyle name="표준(배분)" xfId="21621"/>
    <cellStyle name="標準_Akia(F）-8" xfId="21622"/>
    <cellStyle name="표준_노량진" xfId="3"/>
    <cellStyle name="표준1" xfId="21623"/>
    <cellStyle name="표준1 2" xfId="21624"/>
    <cellStyle name="표준1 3" xfId="21625"/>
    <cellStyle name="표준1 4" xfId="21626"/>
    <cellStyle name="표준1 5" xfId="21627"/>
    <cellStyle name="표준2" xfId="21628"/>
    <cellStyle name="표준℘Sheet8 (3)" xfId="21629"/>
    <cellStyle name="표쥰" xfId="21630"/>
    <cellStyle name="하이퍼링크 2" xfId="21631"/>
    <cellStyle name="하이퍼링크 2 2" xfId="21632"/>
    <cellStyle name="하이퍼링크 2 3" xfId="21633"/>
    <cellStyle name="하이퍼링크 2 4" xfId="21634"/>
    <cellStyle name="하이퍼링크 2 5" xfId="21635"/>
    <cellStyle name="하이퍼링크 3" xfId="21636"/>
    <cellStyle name="합산" xfId="21637"/>
    <cellStyle name="貨幣 [0]_GARMENT STEP FORM HK" xfId="21638"/>
    <cellStyle name="貨幣_GARMENT STEP FORM HK" xfId="21639"/>
    <cellStyle name="화폐기호" xfId="21640"/>
    <cellStyle name="화폐기호 2" xfId="21641"/>
    <cellStyle name="화폐기호 3" xfId="21642"/>
    <cellStyle name="화폐기호 4" xfId="21643"/>
    <cellStyle name="화폐기호 5" xfId="21644"/>
    <cellStyle name="화폐기호0" xfId="21645"/>
    <cellStyle name="화폐기호0 2" xfId="21646"/>
    <cellStyle name="화폐기호0 3" xfId="21647"/>
    <cellStyle name="화폐기호0 4" xfId="21648"/>
    <cellStyle name="화폐기호0 5" xfId="21649"/>
    <cellStyle name="ㅑㅐㅐㅕ" xfId="21650"/>
    <cellStyle name="ㅗ" xfId="21651"/>
    <cellStyle name="ㅗ_9월실적" xfId="21652"/>
    <cellStyle name="ㅗ_9월실적_강내청주간보도육교" xfId="21653"/>
    <cellStyle name="ㅗ_9월실적_광영건설 화성태안 메인프라자" xfId="21654"/>
    <cellStyle name="ㅗ_9월실적_국제의료기벤처협동화단지 경일산업공장" xfId="21655"/>
    <cellStyle name="ㅗ_9월실적_대우 광양항 보도육교 설치공사" xfId="21656"/>
    <cellStyle name="ㅗ_9월실적_대우 수원제2청사 신축철골(문막)" xfId="21657"/>
    <cellStyle name="ㅗ_9월실적_두산 광주전시컨벤션 1차작성" xfId="21658"/>
    <cellStyle name="ㅗ_9월실적_디 테크 건설 해리슨도시바견적" xfId="21659"/>
    <cellStyle name="ㅗ_9월실적_디 테크 건설 해리슨도시바견적(최종)" xfId="21660"/>
    <cellStyle name="ㅗ_9월실적_디-테크건설 오창공장" xfId="21661"/>
    <cellStyle name="ㅗ_9월실적_마포자원회수시설 건설사업" xfId="21662"/>
    <cellStyle name="ㅗ_9월실적_물량산출서  및  견적서" xfId="21663"/>
    <cellStyle name="ㅗ_9월실적_비하동근린시설" xfId="21664"/>
    <cellStyle name="ㅗ_9월실적_서전ROOF" xfId="21665"/>
    <cellStyle name="ㅗ_9월실적_서전건설 신천동  태종빌딩( 최종견적)" xfId="21666"/>
    <cellStyle name="ㅗ_9월실적_서전휴먼타워ROOF" xfId="21667"/>
    <cellStyle name="ㅗ_9월실적_송도개발 국제 의료기 벤처 협동화단지" xfId="21668"/>
    <cellStyle name="ㅗ_9월실적_송도개발 국제의료기벤처협동화단지 경일산업공장" xfId="21669"/>
    <cellStyle name="ㅗ_9월실적_수원 제2청사 철골공사" xfId="21670"/>
    <cellStyle name="ㅗ_9월실적_시화오피스텔" xfId="21671"/>
    <cellStyle name="ㅗ_9월실적_신한 하이마트 경북물류센터" xfId="21672"/>
    <cellStyle name="ㅗ_9월실적_안산동산교회(두산)" xfId="21673"/>
    <cellStyle name="ㅗ_9월실적_안산동산교회소부재" xfId="21674"/>
    <cellStyle name="ㅗ_9월실적_안산신도시 2단계 매송IC교 수정외" xfId="21675"/>
    <cellStyle name="ㅗ_9월실적_엘림전자성남공장" xfId="21676"/>
    <cellStyle name="ㅗ_9월실적_연세건설 의정부광장타워" xfId="21677"/>
    <cellStyle name="ㅗ_9월실적_영진식품견적" xfId="21678"/>
    <cellStyle name="ㅗ_9월실적_의정부견적" xfId="21679"/>
    <cellStyle name="ㅗ_9월실적_인천청천동공장" xfId="21680"/>
    <cellStyle name="ㅗ_9월실적_주차시설" xfId="21681"/>
    <cellStyle name="ㅗ_9월실적_해리슨도시바견적" xfId="21682"/>
    <cellStyle name="ㅗ_9월실적_화성태안메인프라자" xfId="21683"/>
    <cellStyle name="ㅗ_실9수정.xls Chart 1" xfId="21684"/>
    <cellStyle name="ㅗ_실9수정.xls Chart 1_강내청주간보도육교" xfId="21685"/>
    <cellStyle name="ㅗ_실9수정.xls Chart 1_광영건설 화성태안 메인프라자" xfId="21686"/>
    <cellStyle name="ㅗ_실9수정.xls Chart 1_국제의료기벤처협동화단지 경일산업공장" xfId="21687"/>
    <cellStyle name="ㅗ_실9수정.xls Chart 1_대우 광양항 보도육교 설치공사" xfId="21688"/>
    <cellStyle name="ㅗ_실9수정.xls Chart 1_대우 수원제2청사 신축철골(문막)" xfId="21689"/>
    <cellStyle name="ㅗ_실9수정.xls Chart 1_두산 광주전시컨벤션 1차작성" xfId="21690"/>
    <cellStyle name="ㅗ_실9수정.xls Chart 1_디 테크 건설 해리슨도시바견적" xfId="21691"/>
    <cellStyle name="ㅗ_실9수정.xls Chart 1_디 테크 건설 해리슨도시바견적(최종)" xfId="21692"/>
    <cellStyle name="ㅗ_실9수정.xls Chart 1_디-테크건설 오창공장" xfId="21693"/>
    <cellStyle name="ㅗ_실9수정.xls Chart 1_마포자원회수시설 건설사업" xfId="21694"/>
    <cellStyle name="ㅗ_실9수정.xls Chart 1_물량산출서  및  견적서" xfId="21695"/>
    <cellStyle name="ㅗ_실9수정.xls Chart 1_비하동근린시설" xfId="21696"/>
    <cellStyle name="ㅗ_실9수정.xls Chart 1_서전ROOF" xfId="21697"/>
    <cellStyle name="ㅗ_실9수정.xls Chart 1_서전건설 신천동  태종빌딩( 최종견적)" xfId="21698"/>
    <cellStyle name="ㅗ_실9수정.xls Chart 1_서전휴먼타워ROOF" xfId="21699"/>
    <cellStyle name="ㅗ_실9수정.xls Chart 1_송도개발 국제 의료기 벤처 협동화단지" xfId="21700"/>
    <cellStyle name="ㅗ_실9수정.xls Chart 1_송도개발 국제의료기벤처협동화단지 경일산업공장" xfId="21701"/>
    <cellStyle name="ㅗ_실9수정.xls Chart 1_수원 제2청사 철골공사" xfId="21702"/>
    <cellStyle name="ㅗ_실9수정.xls Chart 1_시화오피스텔" xfId="21703"/>
    <cellStyle name="ㅗ_실9수정.xls Chart 1_신한 하이마트 경북물류센터" xfId="21704"/>
    <cellStyle name="ㅗ_실9수정.xls Chart 1_안산동산교회(두산)" xfId="21705"/>
    <cellStyle name="ㅗ_실9수정.xls Chart 1_안산동산교회소부재" xfId="21706"/>
    <cellStyle name="ㅗ_실9수정.xls Chart 1_안산신도시 2단계 매송IC교 수정외" xfId="21707"/>
    <cellStyle name="ㅗ_실9수정.xls Chart 1_엘림전자성남공장" xfId="21708"/>
    <cellStyle name="ㅗ_실9수정.xls Chart 1_연세건설 의정부광장타워" xfId="21709"/>
    <cellStyle name="ㅗ_실9수정.xls Chart 1_영진식품견적" xfId="21710"/>
    <cellStyle name="ㅗ_실9수정.xls Chart 1_의정부견적" xfId="21711"/>
    <cellStyle name="ㅗ_실9수정.xls Chart 1_인천청천동공장" xfId="21712"/>
    <cellStyle name="ㅗ_실9수정.xls Chart 1_주차시설" xfId="21713"/>
    <cellStyle name="ㅗ_실9수정.xls Chart 1_해리슨도시바견적" xfId="21714"/>
    <cellStyle name="ㅗ_실9수정.xls Chart 1_화성태안메인프라자" xfId="21715"/>
    <cellStyle name="ㅗ_실9수정.xls Chart 1-1" xfId="21716"/>
    <cellStyle name="ㅗ_실9수정.xls Chart 1-1_강내청주간보도육교" xfId="21717"/>
    <cellStyle name="ㅗ_실9수정.xls Chart 1-1_광영건설 화성태안 메인프라자" xfId="21718"/>
    <cellStyle name="ㅗ_실9수정.xls Chart 1-1_국제의료기벤처협동화단지 경일산업공장" xfId="21719"/>
    <cellStyle name="ㅗ_실9수정.xls Chart 1-1_대우 광양항 보도육교 설치공사" xfId="21720"/>
    <cellStyle name="ㅗ_실9수정.xls Chart 1-1_대우 수원제2청사 신축철골(문막)" xfId="21721"/>
    <cellStyle name="ㅗ_실9수정.xls Chart 1-1_두산 광주전시컨벤션 1차작성" xfId="21722"/>
    <cellStyle name="ㅗ_실9수정.xls Chart 1-1_디 테크 건설 해리슨도시바견적" xfId="21723"/>
    <cellStyle name="ㅗ_실9수정.xls Chart 1-1_디 테크 건설 해리슨도시바견적(최종)" xfId="21724"/>
    <cellStyle name="ㅗ_실9수정.xls Chart 1-1_디-테크건설 오창공장" xfId="21725"/>
    <cellStyle name="ㅗ_실9수정.xls Chart 1-1_마포자원회수시설 건설사업" xfId="21726"/>
    <cellStyle name="ㅗ_실9수정.xls Chart 1-1_물량산출서  및  견적서" xfId="21727"/>
    <cellStyle name="ㅗ_실9수정.xls Chart 1-1_비하동근린시설" xfId="21728"/>
    <cellStyle name="ㅗ_실9수정.xls Chart 1-1_서전ROOF" xfId="21729"/>
    <cellStyle name="ㅗ_실9수정.xls Chart 1-1_서전건설 신천동  태종빌딩( 최종견적)" xfId="21730"/>
    <cellStyle name="ㅗ_실9수정.xls Chart 1-1_서전휴먼타워ROOF" xfId="21731"/>
    <cellStyle name="ㅗ_실9수정.xls Chart 1-1_송도개발 국제 의료기 벤처 협동화단지" xfId="21732"/>
    <cellStyle name="ㅗ_실9수정.xls Chart 1-1_송도개발 국제의료기벤처협동화단지 경일산업공장" xfId="21733"/>
    <cellStyle name="ㅗ_실9수정.xls Chart 1-1_수원 제2청사 철골공사" xfId="21734"/>
    <cellStyle name="ㅗ_실9수정.xls Chart 1-1_시화오피스텔" xfId="21735"/>
    <cellStyle name="ㅗ_실9수정.xls Chart 1-1_신한 하이마트 경북물류센터" xfId="21736"/>
    <cellStyle name="ㅗ_실9수정.xls Chart 1-1_안산동산교회(두산)" xfId="21737"/>
    <cellStyle name="ㅗ_실9수정.xls Chart 1-1_안산동산교회소부재" xfId="21738"/>
    <cellStyle name="ㅗ_실9수정.xls Chart 1-1_안산신도시 2단계 매송IC교 수정외" xfId="21739"/>
    <cellStyle name="ㅗ_실9수정.xls Chart 1-1_엘림전자성남공장" xfId="21740"/>
    <cellStyle name="ㅗ_실9수정.xls Chart 1-1_연세건설 의정부광장타워" xfId="21741"/>
    <cellStyle name="ㅗ_실9수정.xls Chart 1-1_영진식품견적" xfId="21742"/>
    <cellStyle name="ㅗ_실9수정.xls Chart 1-1_의정부견적" xfId="21743"/>
    <cellStyle name="ㅗ_실9수정.xls Chart 1-1_인천청천동공장" xfId="21744"/>
    <cellStyle name="ㅗ_실9수정.xls Chart 1-1_주차시설" xfId="21745"/>
    <cellStyle name="ㅗ_실9수정.xls Chart 1-1_해리슨도시바견적" xfId="21746"/>
    <cellStyle name="ㅗ_실9수정.xls Chart 1-1_화성태안메인프라자" xfId="21747"/>
    <cellStyle name="ㅣ" xfId="217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externalLink" Target="externalLinks/externalLink17.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externalLink" Target="externalLinks/externalLink14.xml"/><Relationship Id="rId28" Type="http://schemas.openxmlformats.org/officeDocument/2006/relationships/styles" Target="styles.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 Id="rId27" Type="http://schemas.openxmlformats.org/officeDocument/2006/relationships/theme" Target="theme/theme1.xml"/><Relationship Id="rId30"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4</xdr:col>
      <xdr:colOff>114300</xdr:colOff>
      <xdr:row>22</xdr:row>
      <xdr:rowOff>161925</xdr:rowOff>
    </xdr:from>
    <xdr:to>
      <xdr:col>4</xdr:col>
      <xdr:colOff>190500</xdr:colOff>
      <xdr:row>24</xdr:row>
      <xdr:rowOff>34925</xdr:rowOff>
    </xdr:to>
    <xdr:sp macro="" textlink="">
      <xdr:nvSpPr>
        <xdr:cNvPr id="2" name="Text Box 1"/>
        <xdr:cNvSpPr txBox="1">
          <a:spLocks noChangeArrowheads="1"/>
        </xdr:cNvSpPr>
      </xdr:nvSpPr>
      <xdr:spPr bwMode="auto">
        <a:xfrm>
          <a:off x="904875" y="4162425"/>
          <a:ext cx="76200"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4</xdr:col>
      <xdr:colOff>114300</xdr:colOff>
      <xdr:row>22</xdr:row>
      <xdr:rowOff>161925</xdr:rowOff>
    </xdr:from>
    <xdr:to>
      <xdr:col>4</xdr:col>
      <xdr:colOff>190500</xdr:colOff>
      <xdr:row>24</xdr:row>
      <xdr:rowOff>34925</xdr:rowOff>
    </xdr:to>
    <xdr:sp macro="" textlink="">
      <xdr:nvSpPr>
        <xdr:cNvPr id="3" name="Text Box 2"/>
        <xdr:cNvSpPr txBox="1">
          <a:spLocks noChangeArrowheads="1"/>
        </xdr:cNvSpPr>
      </xdr:nvSpPr>
      <xdr:spPr bwMode="auto">
        <a:xfrm>
          <a:off x="904875" y="4162425"/>
          <a:ext cx="76200"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twoCellAnchor editAs="oneCell">
    <xdr:from>
      <xdr:col>4</xdr:col>
      <xdr:colOff>114300</xdr:colOff>
      <xdr:row>22</xdr:row>
      <xdr:rowOff>161925</xdr:rowOff>
    </xdr:from>
    <xdr:to>
      <xdr:col>4</xdr:col>
      <xdr:colOff>190500</xdr:colOff>
      <xdr:row>24</xdr:row>
      <xdr:rowOff>34925</xdr:rowOff>
    </xdr:to>
    <xdr:sp macro="" textlink="">
      <xdr:nvSpPr>
        <xdr:cNvPr id="4" name="Text Box 3"/>
        <xdr:cNvSpPr txBox="1">
          <a:spLocks noChangeArrowheads="1"/>
        </xdr:cNvSpPr>
      </xdr:nvSpPr>
      <xdr:spPr bwMode="auto">
        <a:xfrm>
          <a:off x="904875" y="4162425"/>
          <a:ext cx="76200"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2</xdr:row>
      <xdr:rowOff>63500</xdr:rowOff>
    </xdr:from>
    <xdr:to>
      <xdr:col>18</xdr:col>
      <xdr:colOff>631826</xdr:colOff>
      <xdr:row>42</xdr:row>
      <xdr:rowOff>142875</xdr:rowOff>
    </xdr:to>
    <xdr:pic>
      <xdr:nvPicPr>
        <xdr:cNvPr id="2" name="그림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31750" y="190500"/>
          <a:ext cx="12887326" cy="8334375"/>
        </a:xfrm>
        <a:prstGeom prst="rect">
          <a:avLst/>
        </a:prstGeom>
      </xdr:spPr>
    </xdr:pic>
    <xdr:clientData/>
  </xdr:twoCellAnchor>
  <xdr:twoCellAnchor>
    <xdr:from>
      <xdr:col>3</xdr:col>
      <xdr:colOff>495300</xdr:colOff>
      <xdr:row>46</xdr:row>
      <xdr:rowOff>28575</xdr:rowOff>
    </xdr:from>
    <xdr:to>
      <xdr:col>13</xdr:col>
      <xdr:colOff>581025</xdr:colOff>
      <xdr:row>49</xdr:row>
      <xdr:rowOff>19050</xdr:rowOff>
    </xdr:to>
    <xdr:sp macro="" textlink="">
      <xdr:nvSpPr>
        <xdr:cNvPr id="3" name="직사각형 2"/>
        <xdr:cNvSpPr/>
      </xdr:nvSpPr>
      <xdr:spPr>
        <a:xfrm>
          <a:off x="2552700" y="9372600"/>
          <a:ext cx="6943725" cy="6191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ko-KR" altLang="en-US" sz="2400">
              <a:solidFill>
                <a:schemeClr val="tx1"/>
              </a:solidFill>
              <a:latin typeface="HY견고딕" panose="02030600000101010101" pitchFamily="18" charset="-127"/>
              <a:ea typeface="HY견고딕" panose="02030600000101010101" pitchFamily="18" charset="-127"/>
            </a:rPr>
            <a:t>건조탈취기 노후순환펌프 교체 위치도 </a:t>
          </a:r>
        </a:p>
      </xdr:txBody>
    </xdr:sp>
    <xdr:clientData/>
  </xdr:twoCellAnchor>
  <xdr:twoCellAnchor>
    <xdr:from>
      <xdr:col>13</xdr:col>
      <xdr:colOff>257175</xdr:colOff>
      <xdr:row>20</xdr:row>
      <xdr:rowOff>190500</xdr:rowOff>
    </xdr:from>
    <xdr:to>
      <xdr:col>13</xdr:col>
      <xdr:colOff>609600</xdr:colOff>
      <xdr:row>25</xdr:row>
      <xdr:rowOff>0</xdr:rowOff>
    </xdr:to>
    <xdr:sp macro="" textlink="">
      <xdr:nvSpPr>
        <xdr:cNvPr id="9" name="TextBox 8"/>
        <xdr:cNvSpPr txBox="1"/>
      </xdr:nvSpPr>
      <xdr:spPr>
        <a:xfrm>
          <a:off x="9172575" y="4086225"/>
          <a:ext cx="352425" cy="857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lang="ko-KR" altLang="en-US" sz="1100" b="1">
              <a:solidFill>
                <a:srgbClr val="FF0000"/>
              </a:solidFill>
            </a:rPr>
            <a:t>조작반</a:t>
          </a:r>
          <a:endParaRPr lang="en-US" altLang="ko-KR" sz="1100" b="1">
            <a:solidFill>
              <a:srgbClr val="FF0000"/>
            </a:solidFill>
          </a:endParaRPr>
        </a:p>
      </xdr:txBody>
    </xdr:sp>
    <xdr:clientData/>
  </xdr:twoCellAnchor>
  <xdr:twoCellAnchor>
    <xdr:from>
      <xdr:col>14</xdr:col>
      <xdr:colOff>28576</xdr:colOff>
      <xdr:row>19</xdr:row>
      <xdr:rowOff>9526</xdr:rowOff>
    </xdr:from>
    <xdr:to>
      <xdr:col>18</xdr:col>
      <xdr:colOff>228600</xdr:colOff>
      <xdr:row>26</xdr:row>
      <xdr:rowOff>142876</xdr:rowOff>
    </xdr:to>
    <xdr:sp macro="" textlink="">
      <xdr:nvSpPr>
        <xdr:cNvPr id="10" name="설명선 1 9"/>
        <xdr:cNvSpPr/>
      </xdr:nvSpPr>
      <xdr:spPr>
        <a:xfrm>
          <a:off x="9629776" y="3695701"/>
          <a:ext cx="2943224" cy="1600200"/>
        </a:xfrm>
        <a:prstGeom prst="borderCallout1">
          <a:avLst>
            <a:gd name="adj1" fmla="val 21941"/>
            <a:gd name="adj2" fmla="val -898"/>
            <a:gd name="adj3" fmla="val 54764"/>
            <a:gd name="adj4" fmla="val -3248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ko-KR" altLang="en-US" sz="1200" b="1" cap="none" spc="0">
              <a:ln w="0"/>
              <a:solidFill>
                <a:schemeClr val="tx1"/>
              </a:solidFill>
              <a:effectLst>
                <a:outerShdw blurRad="38100" dist="19050" dir="2700000" algn="tl" rotWithShape="0">
                  <a:schemeClr val="dk1">
                    <a:alpha val="40000"/>
                  </a:schemeClr>
                </a:outerShdw>
              </a:effectLst>
            </a:rPr>
            <a:t>○ 열교환기용 용수공급펌프설치</a:t>
          </a:r>
          <a:endParaRPr lang="en-US" altLang="ko-KR" sz="1200" b="1" cap="none" spc="0">
            <a:ln w="0"/>
            <a:solidFill>
              <a:schemeClr val="tx1"/>
            </a:solidFill>
            <a:effectLst>
              <a:outerShdw blurRad="38100" dist="19050" dir="2700000" algn="tl" rotWithShape="0">
                <a:schemeClr val="dk1">
                  <a:alpha val="40000"/>
                </a:schemeClr>
              </a:outerShdw>
            </a:effectLst>
          </a:endParaRPr>
        </a:p>
        <a:p>
          <a:pPr algn="l"/>
          <a:r>
            <a:rPr lang="en-US" altLang="ko-KR" sz="1100">
              <a:solidFill>
                <a:schemeClr val="tx1"/>
              </a:solidFill>
              <a:latin typeface="굴림" panose="020B0600000101010101" pitchFamily="50" charset="-127"/>
              <a:ea typeface="굴림" panose="020B0600000101010101" pitchFamily="50" charset="-127"/>
            </a:rPr>
            <a:t>- </a:t>
          </a:r>
          <a:r>
            <a:rPr lang="ko-KR" altLang="en-US" sz="1100">
              <a:solidFill>
                <a:schemeClr val="tx1"/>
              </a:solidFill>
              <a:latin typeface="굴림" panose="020B0600000101010101" pitchFamily="50" charset="-127"/>
              <a:ea typeface="굴림" panose="020B0600000101010101" pitchFamily="50" charset="-127"/>
            </a:rPr>
            <a:t>공급라인 </a:t>
          </a:r>
          <a:r>
            <a:rPr lang="en-US" altLang="ko-KR" sz="1100">
              <a:solidFill>
                <a:schemeClr val="tx1"/>
              </a:solidFill>
              <a:latin typeface="굴림" panose="020B0600000101010101" pitchFamily="50" charset="-127"/>
              <a:ea typeface="굴림" panose="020B0600000101010101" pitchFamily="50" charset="-127"/>
            </a:rPr>
            <a:t>: </a:t>
          </a:r>
          <a:r>
            <a:rPr lang="ko-KR" altLang="en-US" sz="1100">
              <a:solidFill>
                <a:schemeClr val="tx1"/>
              </a:solidFill>
              <a:latin typeface="굴림" panose="020B0600000101010101" pitchFamily="50" charset="-127"/>
              <a:ea typeface="굴림" panose="020B0600000101010101" pitchFamily="50" charset="-127"/>
            </a:rPr>
            <a:t>탈수동 지하 여과수조  →</a:t>
          </a:r>
          <a:endParaRPr lang="en-US" altLang="ko-KR" sz="1100">
            <a:solidFill>
              <a:schemeClr val="tx1"/>
            </a:solidFill>
            <a:latin typeface="굴림" panose="020B0600000101010101" pitchFamily="50" charset="-127"/>
            <a:ea typeface="굴림" panose="020B0600000101010101" pitchFamily="50" charset="-127"/>
          </a:endParaRPr>
        </a:p>
        <a:p>
          <a:pPr algn="l"/>
          <a:r>
            <a:rPr lang="en-US" altLang="ko-KR" sz="1100">
              <a:solidFill>
                <a:schemeClr val="tx1"/>
              </a:solidFill>
              <a:latin typeface="굴림" panose="020B0600000101010101" pitchFamily="50" charset="-127"/>
              <a:ea typeface="굴림" panose="020B0600000101010101" pitchFamily="50" charset="-127"/>
            </a:rPr>
            <a:t>   </a:t>
          </a:r>
          <a:r>
            <a:rPr lang="ko-KR" altLang="en-US" sz="1000">
              <a:solidFill>
                <a:schemeClr val="tx1"/>
              </a:solidFill>
              <a:latin typeface="굴림" panose="020B0600000101010101" pitchFamily="50" charset="-127"/>
              <a:ea typeface="굴림" panose="020B0600000101010101" pitchFamily="50" charset="-127"/>
            </a:rPr>
            <a:t>하수찌꺼기시설 열교환기 배관</a:t>
          </a:r>
          <a:r>
            <a:rPr lang="en-US" altLang="ko-KR" sz="1000">
              <a:solidFill>
                <a:schemeClr val="tx1"/>
              </a:solidFill>
              <a:latin typeface="굴림" panose="020B0600000101010101" pitchFamily="50" charset="-127"/>
              <a:ea typeface="굴림" panose="020B0600000101010101" pitchFamily="50" charset="-127"/>
            </a:rPr>
            <a:t>(</a:t>
          </a:r>
          <a:r>
            <a:rPr lang="ko-KR" altLang="en-US" sz="1000">
              <a:solidFill>
                <a:schemeClr val="tx1"/>
              </a:solidFill>
              <a:latin typeface="굴림" panose="020B0600000101010101" pitchFamily="50" charset="-127"/>
              <a:ea typeface="굴림" panose="020B0600000101010101" pitchFamily="50" charset="-127"/>
            </a:rPr>
            <a:t>약 </a:t>
          </a:r>
          <a:r>
            <a:rPr lang="en-US" altLang="ko-KR" sz="1000">
              <a:solidFill>
                <a:schemeClr val="tx1"/>
              </a:solidFill>
              <a:latin typeface="굴림" panose="020B0600000101010101" pitchFamily="50" charset="-127"/>
              <a:ea typeface="굴림" panose="020B0600000101010101" pitchFamily="50" charset="-127"/>
            </a:rPr>
            <a:t>56M)</a:t>
          </a:r>
        </a:p>
        <a:p>
          <a:pPr algn="l"/>
          <a:r>
            <a:rPr lang="en-US" altLang="ko-KR" sz="1100">
              <a:solidFill>
                <a:schemeClr val="tx1"/>
              </a:solidFill>
              <a:latin typeface="굴림" panose="020B0600000101010101" pitchFamily="50" charset="-127"/>
              <a:ea typeface="굴림" panose="020B0600000101010101" pitchFamily="50" charset="-127"/>
            </a:rPr>
            <a:t>-</a:t>
          </a:r>
          <a:r>
            <a:rPr lang="ko-KR" altLang="en-US" sz="1100">
              <a:solidFill>
                <a:schemeClr val="tx1"/>
              </a:solidFill>
              <a:latin typeface="굴림" panose="020B0600000101010101" pitchFamily="50" charset="-127"/>
              <a:ea typeface="굴림" panose="020B0600000101010101" pitchFamily="50" charset="-127"/>
            </a:rPr>
            <a:t> 수중펌프 </a:t>
          </a:r>
          <a:r>
            <a:rPr lang="en-US" altLang="ko-KR" sz="1100">
              <a:solidFill>
                <a:schemeClr val="tx1"/>
              </a:solidFill>
              <a:latin typeface="굴림" panose="020B0600000101010101" pitchFamily="50" charset="-127"/>
              <a:ea typeface="굴림" panose="020B0600000101010101" pitchFamily="50" charset="-127"/>
            </a:rPr>
            <a:t>: </a:t>
          </a:r>
          <a:r>
            <a:rPr lang="ko-KR" altLang="en-US" sz="1100">
              <a:solidFill>
                <a:schemeClr val="tx1"/>
              </a:solidFill>
              <a:latin typeface="굴림" panose="020B0600000101010101" pitchFamily="50" charset="-127"/>
              <a:ea typeface="굴림" panose="020B0600000101010101" pitchFamily="50" charset="-127"/>
            </a:rPr>
            <a:t>횡축 편흡입 원심펌프</a:t>
          </a:r>
          <a:r>
            <a:rPr lang="en-US" altLang="ko-KR" sz="1100">
              <a:solidFill>
                <a:schemeClr val="tx1"/>
              </a:solidFill>
              <a:latin typeface="굴림" panose="020B0600000101010101" pitchFamily="50" charset="-127"/>
              <a:ea typeface="굴림" panose="020B0600000101010101" pitchFamily="50" charset="-127"/>
            </a:rPr>
            <a:t>,</a:t>
          </a:r>
        </a:p>
        <a:p>
          <a:pPr algn="l"/>
          <a:r>
            <a:rPr lang="en-US" altLang="ko-KR" sz="1100">
              <a:solidFill>
                <a:schemeClr val="tx1"/>
              </a:solidFill>
              <a:latin typeface="굴림" panose="020B0600000101010101" pitchFamily="50" charset="-127"/>
              <a:ea typeface="굴림" panose="020B0600000101010101" pitchFamily="50" charset="-127"/>
            </a:rPr>
            <a:t>   </a:t>
          </a:r>
          <a:r>
            <a:rPr lang="el-GR" altLang="ko-KR" sz="1100">
              <a:solidFill>
                <a:schemeClr val="tx1"/>
              </a:solidFill>
              <a:latin typeface="굴림" panose="020B0600000101010101" pitchFamily="50" charset="-127"/>
              <a:ea typeface="굴림" panose="020B0600000101010101" pitchFamily="50" charset="-127"/>
            </a:rPr>
            <a:t>Φ</a:t>
          </a:r>
          <a:r>
            <a:rPr lang="en-US" altLang="ko-KR" sz="1100">
              <a:solidFill>
                <a:schemeClr val="tx1"/>
              </a:solidFill>
              <a:latin typeface="굴림" panose="020B0600000101010101" pitchFamily="50" charset="-127"/>
              <a:ea typeface="굴림" panose="020B0600000101010101" pitchFamily="50" charset="-127"/>
            </a:rPr>
            <a:t>65</a:t>
          </a:r>
          <a:r>
            <a:rPr kumimoji="0" lang="en-US" altLang="ko-KR" sz="1000" b="0" i="0" u="none" strike="noStrike" kern="0" cap="none" spc="0" normalizeH="0" baseline="0" noProof="0">
              <a:ln>
                <a:noFill/>
              </a:ln>
              <a:solidFill>
                <a:prstClr val="black"/>
              </a:solidFill>
              <a:effectLst/>
              <a:uLnTx/>
              <a:uFillTx/>
              <a:latin typeface="굴림" panose="020B0600000101010101" pitchFamily="50" charset="-127"/>
              <a:ea typeface="굴림" panose="020B0600000101010101" pitchFamily="50" charset="-127"/>
              <a:cs typeface="+mn-cs"/>
            </a:rPr>
            <a:t>×</a:t>
          </a:r>
          <a:r>
            <a:rPr lang="en-US" altLang="ko-KR" sz="1000">
              <a:solidFill>
                <a:schemeClr val="tx1"/>
              </a:solidFill>
              <a:latin typeface="굴림" panose="020B0600000101010101" pitchFamily="50" charset="-127"/>
              <a:ea typeface="굴림" panose="020B0600000101010101" pitchFamily="50" charset="-127"/>
            </a:rPr>
            <a:t>50ⅹ0.30m3/min×9mH×2.0kw x 2</a:t>
          </a:r>
          <a:r>
            <a:rPr lang="ko-KR" altLang="en-US" sz="1000">
              <a:solidFill>
                <a:schemeClr val="tx1"/>
              </a:solidFill>
              <a:latin typeface="굴림" panose="020B0600000101010101" pitchFamily="50" charset="-127"/>
              <a:ea typeface="굴림" panose="020B0600000101010101" pitchFamily="50" charset="-127"/>
            </a:rPr>
            <a:t>대</a:t>
          </a:r>
          <a:endParaRPr lang="en-US" altLang="ko-KR" sz="1000">
            <a:solidFill>
              <a:schemeClr val="tx1"/>
            </a:solidFill>
            <a:latin typeface="굴림" panose="020B0600000101010101" pitchFamily="50" charset="-127"/>
            <a:ea typeface="굴림" panose="020B0600000101010101" pitchFamily="50" charset="-127"/>
          </a:endParaRPr>
        </a:p>
        <a:p>
          <a:pPr algn="l"/>
          <a:r>
            <a:rPr lang="en-US" altLang="ko-KR" sz="1100">
              <a:solidFill>
                <a:schemeClr val="tx1"/>
              </a:solidFill>
              <a:latin typeface="굴림" panose="020B0600000101010101" pitchFamily="50" charset="-127"/>
              <a:ea typeface="굴림" panose="020B0600000101010101" pitchFamily="50" charset="-127"/>
            </a:rPr>
            <a:t>    </a:t>
          </a:r>
          <a:r>
            <a:rPr lang="en-US" altLang="ko-KR" sz="1000">
              <a:solidFill>
                <a:schemeClr val="tx1"/>
              </a:solidFill>
              <a:latin typeface="굴림" panose="020B0600000101010101" pitchFamily="50" charset="-127"/>
              <a:ea typeface="굴림" panose="020B0600000101010101" pitchFamily="50" charset="-127"/>
            </a:rPr>
            <a:t>GC200, SSC13, STS304</a:t>
          </a:r>
        </a:p>
        <a:p>
          <a:pPr algn="l"/>
          <a:r>
            <a:rPr lang="en-US" altLang="ko-KR" sz="1000" b="1">
              <a:solidFill>
                <a:srgbClr val="FF0000"/>
              </a:solidFill>
              <a:latin typeface="굴림" panose="020B0600000101010101" pitchFamily="50" charset="-127"/>
              <a:ea typeface="굴림" panose="020B0600000101010101" pitchFamily="50" charset="-127"/>
            </a:rPr>
            <a:t>※ </a:t>
          </a:r>
          <a:r>
            <a:rPr lang="ko-KR" altLang="en-US" sz="1000" b="1">
              <a:solidFill>
                <a:srgbClr val="FF0000"/>
              </a:solidFill>
              <a:latin typeface="굴림" panose="020B0600000101010101" pitchFamily="50" charset="-127"/>
              <a:ea typeface="굴림" panose="020B0600000101010101" pitchFamily="50" charset="-127"/>
            </a:rPr>
            <a:t>기존 조작반 재사용</a:t>
          </a:r>
          <a:r>
            <a:rPr lang="en-US" altLang="ko-KR" sz="1000" b="1">
              <a:solidFill>
                <a:srgbClr val="FF0000"/>
              </a:solidFill>
              <a:latin typeface="굴림" panose="020B0600000101010101" pitchFamily="50" charset="-127"/>
              <a:ea typeface="굴림" panose="020B0600000101010101" pitchFamily="50" charset="-127"/>
            </a:rPr>
            <a:t>(</a:t>
          </a:r>
          <a:r>
            <a:rPr lang="ko-KR" altLang="en-US" sz="1000" b="1">
              <a:solidFill>
                <a:srgbClr val="FF0000"/>
              </a:solidFill>
              <a:latin typeface="굴림" panose="020B0600000101010101" pitchFamily="50" charset="-127"/>
              <a:ea typeface="굴림" panose="020B0600000101010101" pitchFamily="50" charset="-127"/>
            </a:rPr>
            <a:t>판넬 수정</a:t>
          </a:r>
          <a:r>
            <a:rPr lang="en-US" altLang="ko-KR" sz="1000" b="1">
              <a:solidFill>
                <a:srgbClr val="FF0000"/>
              </a:solidFill>
              <a:latin typeface="굴림" panose="020B0600000101010101" pitchFamily="50" charset="-127"/>
              <a:ea typeface="굴림" panose="020B0600000101010101" pitchFamily="50" charset="-127"/>
            </a:rPr>
            <a:t>)</a:t>
          </a:r>
        </a:p>
        <a:p>
          <a:pPr algn="l"/>
          <a:r>
            <a:rPr lang="en-US" altLang="ko-KR" sz="1000" b="1">
              <a:solidFill>
                <a:srgbClr val="FF0000"/>
              </a:solidFill>
              <a:latin typeface="굴림" panose="020B0600000101010101" pitchFamily="50" charset="-127"/>
              <a:ea typeface="굴림" panose="020B0600000101010101" pitchFamily="50" charset="-127"/>
            </a:rPr>
            <a:t>    (</a:t>
          </a:r>
          <a:r>
            <a:rPr lang="ko-KR" altLang="en-US" sz="1000" b="1">
              <a:solidFill>
                <a:srgbClr val="FF0000"/>
              </a:solidFill>
              <a:latin typeface="굴림" panose="020B0600000101010101" pitchFamily="50" charset="-127"/>
              <a:ea typeface="굴림" panose="020B0600000101010101" pitchFamily="50" charset="-127"/>
            </a:rPr>
            <a:t>전자접촉기 및 </a:t>
          </a:r>
          <a:r>
            <a:rPr lang="en-US" altLang="ko-KR" sz="1000" b="1">
              <a:solidFill>
                <a:srgbClr val="FF0000"/>
              </a:solidFill>
              <a:latin typeface="굴림" panose="020B0600000101010101" pitchFamily="50" charset="-127"/>
              <a:ea typeface="굴림" panose="020B0600000101010101" pitchFamily="50" charset="-127"/>
            </a:rPr>
            <a:t>ON/OFF</a:t>
          </a:r>
          <a:r>
            <a:rPr lang="ko-KR" altLang="en-US" sz="1000" b="1">
              <a:solidFill>
                <a:srgbClr val="FF0000"/>
              </a:solidFill>
              <a:latin typeface="굴림" panose="020B0600000101010101" pitchFamily="50" charset="-127"/>
              <a:ea typeface="굴림" panose="020B0600000101010101" pitchFamily="50" charset="-127"/>
            </a:rPr>
            <a:t>스위치 설치</a:t>
          </a:r>
          <a:r>
            <a:rPr lang="en-US" altLang="ko-KR" sz="1000">
              <a:solidFill>
                <a:schemeClr val="tx1"/>
              </a:solidFill>
              <a:latin typeface="굴림" panose="020B0600000101010101" pitchFamily="50" charset="-127"/>
              <a:ea typeface="굴림" panose="020B0600000101010101" pitchFamily="50" charset="-127"/>
            </a:rPr>
            <a:t>)</a:t>
          </a:r>
          <a:endParaRPr lang="ko-KR" altLang="en-US" sz="1000">
            <a:solidFill>
              <a:schemeClr val="tx1"/>
            </a:solidFill>
            <a:latin typeface="굴림" panose="020B0600000101010101" pitchFamily="50" charset="-127"/>
            <a:ea typeface="굴림" panose="020B0600000101010101" pitchFamily="50" charset="-127"/>
          </a:endParaRPr>
        </a:p>
      </xdr:txBody>
    </xdr:sp>
    <xdr:clientData/>
  </xdr:twoCellAnchor>
  <xdr:twoCellAnchor>
    <xdr:from>
      <xdr:col>14</xdr:col>
      <xdr:colOff>38101</xdr:colOff>
      <xdr:row>16</xdr:row>
      <xdr:rowOff>123825</xdr:rowOff>
    </xdr:from>
    <xdr:to>
      <xdr:col>17</xdr:col>
      <xdr:colOff>76200</xdr:colOff>
      <xdr:row>18</xdr:row>
      <xdr:rowOff>114300</xdr:rowOff>
    </xdr:to>
    <xdr:sp macro="" textlink="">
      <xdr:nvSpPr>
        <xdr:cNvPr id="11" name="설명선 1 10"/>
        <xdr:cNvSpPr/>
      </xdr:nvSpPr>
      <xdr:spPr>
        <a:xfrm>
          <a:off x="9639301" y="3181350"/>
          <a:ext cx="2095499" cy="409575"/>
        </a:xfrm>
        <a:prstGeom prst="borderCallout1">
          <a:avLst>
            <a:gd name="adj1" fmla="val 21941"/>
            <a:gd name="adj2" fmla="val -898"/>
            <a:gd name="adj3" fmla="val 324532"/>
            <a:gd name="adj4" fmla="val -7462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200" b="1" cap="none" spc="0">
              <a:ln w="0"/>
              <a:solidFill>
                <a:schemeClr val="tx1"/>
              </a:solidFill>
              <a:effectLst>
                <a:outerShdw blurRad="38100" dist="19050" dir="2700000" algn="tl" rotWithShape="0">
                  <a:schemeClr val="dk1">
                    <a:alpha val="40000"/>
                  </a:schemeClr>
                </a:outerShdw>
              </a:effectLst>
            </a:rPr>
            <a:t>○ 바닥천공 </a:t>
          </a:r>
          <a:r>
            <a:rPr lang="en-US" altLang="ko-KR" sz="1200" b="1" cap="none" spc="0">
              <a:ln w="0"/>
              <a:solidFill>
                <a:schemeClr val="tx1"/>
              </a:solidFill>
              <a:effectLst>
                <a:outerShdw blurRad="38100" dist="19050" dir="2700000" algn="tl" rotWithShape="0">
                  <a:schemeClr val="dk1">
                    <a:alpha val="40000"/>
                  </a:schemeClr>
                </a:outerShdw>
              </a:effectLst>
            </a:rPr>
            <a:t>(</a:t>
          </a:r>
          <a:r>
            <a:rPr lang="ko-KR" altLang="en-US" sz="1200" b="1" cap="none" spc="0">
              <a:ln w="0"/>
              <a:solidFill>
                <a:schemeClr val="tx1"/>
              </a:solidFill>
              <a:effectLst>
                <a:outerShdw blurRad="38100" dist="19050" dir="2700000" algn="tl" rotWithShape="0">
                  <a:schemeClr val="dk1">
                    <a:alpha val="40000"/>
                  </a:schemeClr>
                </a:outerShdw>
              </a:effectLst>
            </a:rPr>
            <a:t>지하실 </a:t>
          </a:r>
          <a:r>
            <a:rPr lang="en-US" altLang="ko-KR" sz="1200" b="1" cap="none" spc="0">
              <a:ln w="0"/>
              <a:solidFill>
                <a:schemeClr val="tx1"/>
              </a:solidFill>
              <a:effectLst>
                <a:outerShdw blurRad="38100" dist="19050" dir="2700000" algn="tl" rotWithShape="0">
                  <a:schemeClr val="dk1">
                    <a:alpha val="40000"/>
                  </a:schemeClr>
                </a:outerShdw>
              </a:effectLst>
            </a:rPr>
            <a:t>&lt;-&gt; 1</a:t>
          </a:r>
          <a:r>
            <a:rPr lang="ko-KR" altLang="en-US" sz="1200" b="1" cap="none" spc="0">
              <a:ln w="0"/>
              <a:solidFill>
                <a:schemeClr val="tx1"/>
              </a:solidFill>
              <a:effectLst>
                <a:outerShdw blurRad="38100" dist="19050" dir="2700000" algn="tl" rotWithShape="0">
                  <a:schemeClr val="dk1">
                    <a:alpha val="40000"/>
                  </a:schemeClr>
                </a:outerShdw>
              </a:effectLst>
            </a:rPr>
            <a:t>층</a:t>
          </a:r>
          <a:r>
            <a:rPr lang="en-US" altLang="ko-KR" sz="1200" b="1" cap="none" spc="0">
              <a:ln w="0"/>
              <a:solidFill>
                <a:schemeClr val="tx1"/>
              </a:solidFill>
              <a:effectLst>
                <a:outerShdw blurRad="38100" dist="19050" dir="2700000" algn="tl" rotWithShape="0">
                  <a:schemeClr val="dk1">
                    <a:alpha val="40000"/>
                  </a:schemeClr>
                </a:outerShdw>
              </a:effectLst>
            </a:rPr>
            <a:t>)</a:t>
          </a:r>
          <a:endParaRPr lang="ko-KR" altLang="en-US" sz="1000">
            <a:solidFill>
              <a:schemeClr val="tx1"/>
            </a:solidFill>
            <a:latin typeface="굴림" panose="020B0600000101010101" pitchFamily="50" charset="-127"/>
            <a:ea typeface="굴림" panose="020B0600000101010101" pitchFamily="50" charset="-127"/>
          </a:endParaRPr>
        </a:p>
      </xdr:txBody>
    </xdr:sp>
    <xdr:clientData/>
  </xdr:twoCellAnchor>
  <xdr:twoCellAnchor>
    <xdr:from>
      <xdr:col>5</xdr:col>
      <xdr:colOff>457201</xdr:colOff>
      <xdr:row>26</xdr:row>
      <xdr:rowOff>133350</xdr:rowOff>
    </xdr:from>
    <xdr:to>
      <xdr:col>8</xdr:col>
      <xdr:colOff>495300</xdr:colOff>
      <xdr:row>28</xdr:row>
      <xdr:rowOff>123825</xdr:rowOff>
    </xdr:to>
    <xdr:sp macro="" textlink="">
      <xdr:nvSpPr>
        <xdr:cNvPr id="12" name="설명선 1 11"/>
        <xdr:cNvSpPr/>
      </xdr:nvSpPr>
      <xdr:spPr>
        <a:xfrm>
          <a:off x="3886201" y="5286375"/>
          <a:ext cx="2095499" cy="409575"/>
        </a:xfrm>
        <a:prstGeom prst="borderCallout1">
          <a:avLst>
            <a:gd name="adj1" fmla="val 1011"/>
            <a:gd name="adj2" fmla="val 100011"/>
            <a:gd name="adj3" fmla="val -177794"/>
            <a:gd name="adj4" fmla="val 15400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ko-KR" altLang="en-US" sz="1200" b="1" cap="none" spc="0">
              <a:ln w="0"/>
              <a:solidFill>
                <a:schemeClr val="tx1"/>
              </a:solidFill>
              <a:effectLst>
                <a:outerShdw blurRad="38100" dist="19050" dir="2700000" algn="tl" rotWithShape="0">
                  <a:schemeClr val="dk1">
                    <a:alpha val="40000"/>
                  </a:schemeClr>
                </a:outerShdw>
              </a:effectLst>
            </a:rPr>
            <a:t>○ 벽면천공</a:t>
          </a:r>
          <a:r>
            <a:rPr lang="en-US" altLang="ko-KR" sz="1200" b="1" cap="none" spc="0">
              <a:ln w="0"/>
              <a:solidFill>
                <a:schemeClr val="tx1"/>
              </a:solidFill>
              <a:effectLst>
                <a:outerShdw blurRad="38100" dist="19050" dir="2700000" algn="tl" rotWithShape="0">
                  <a:schemeClr val="dk1">
                    <a:alpha val="40000"/>
                  </a:schemeClr>
                </a:outerShdw>
              </a:effectLst>
            </a:rPr>
            <a:t>(</a:t>
          </a:r>
          <a:r>
            <a:rPr lang="ko-KR" altLang="en-US" sz="1200" b="1" cap="none" spc="0">
              <a:ln w="0"/>
              <a:solidFill>
                <a:schemeClr val="tx1"/>
              </a:solidFill>
              <a:effectLst>
                <a:outerShdw blurRad="38100" dist="19050" dir="2700000" algn="tl" rotWithShape="0">
                  <a:schemeClr val="dk1">
                    <a:alpha val="40000"/>
                  </a:schemeClr>
                </a:outerShdw>
              </a:effectLst>
            </a:rPr>
            <a:t>탈수동</a:t>
          </a:r>
          <a:r>
            <a:rPr lang="en-US" altLang="ko-KR" sz="1200" b="1" cap="none" spc="0">
              <a:ln w="0"/>
              <a:solidFill>
                <a:schemeClr val="tx1"/>
              </a:solidFill>
              <a:effectLst>
                <a:outerShdw blurRad="38100" dist="19050" dir="2700000" algn="tl" rotWithShape="0">
                  <a:schemeClr val="dk1">
                    <a:alpha val="40000"/>
                  </a:schemeClr>
                </a:outerShdw>
              </a:effectLst>
            </a:rPr>
            <a:t>-&gt;</a:t>
          </a:r>
          <a:r>
            <a:rPr lang="ko-KR" altLang="en-US" sz="1200" b="1" cap="none" spc="0">
              <a:ln w="0"/>
              <a:solidFill>
                <a:schemeClr val="tx1"/>
              </a:solidFill>
              <a:effectLst>
                <a:outerShdw blurRad="38100" dist="19050" dir="2700000" algn="tl" rotWithShape="0">
                  <a:schemeClr val="dk1">
                    <a:alpha val="40000"/>
                  </a:schemeClr>
                </a:outerShdw>
              </a:effectLst>
            </a:rPr>
            <a:t>부숙토</a:t>
          </a:r>
          <a:r>
            <a:rPr lang="en-US" altLang="ko-KR" sz="1200" b="1" cap="none" spc="0">
              <a:ln w="0"/>
              <a:solidFill>
                <a:schemeClr val="tx1"/>
              </a:solidFill>
              <a:effectLst>
                <a:outerShdw blurRad="38100" dist="19050" dir="2700000" algn="tl" rotWithShape="0">
                  <a:schemeClr val="dk1">
                    <a:alpha val="40000"/>
                  </a:schemeClr>
                </a:outerShdw>
              </a:effectLst>
            </a:rPr>
            <a:t>)</a:t>
          </a:r>
          <a:endParaRPr lang="ko-KR" altLang="en-US" sz="1000">
            <a:solidFill>
              <a:schemeClr val="tx1"/>
            </a:solidFill>
            <a:latin typeface="굴림" panose="020B0600000101010101" pitchFamily="50" charset="-127"/>
            <a:ea typeface="굴림" panose="020B0600000101010101" pitchFamily="50" charset="-127"/>
          </a:endParaRPr>
        </a:p>
      </xdr:txBody>
    </xdr:sp>
    <xdr:clientData/>
  </xdr:twoCellAnchor>
  <xdr:twoCellAnchor>
    <xdr:from>
      <xdr:col>0</xdr:col>
      <xdr:colOff>0</xdr:colOff>
      <xdr:row>45</xdr:row>
      <xdr:rowOff>1</xdr:rowOff>
    </xdr:from>
    <xdr:to>
      <xdr:col>19</xdr:col>
      <xdr:colOff>0</xdr:colOff>
      <xdr:row>85</xdr:row>
      <xdr:rowOff>127001</xdr:rowOff>
    </xdr:to>
    <xdr:grpSp>
      <xdr:nvGrpSpPr>
        <xdr:cNvPr id="13" name="그룹 12"/>
        <xdr:cNvGrpSpPr/>
      </xdr:nvGrpSpPr>
      <xdr:grpSpPr>
        <a:xfrm>
          <a:off x="0" y="9278472"/>
          <a:ext cx="12987618" cy="8643470"/>
          <a:chOff x="0" y="9134475"/>
          <a:chExt cx="13030200" cy="8915400"/>
        </a:xfrm>
      </xdr:grpSpPr>
      <xdr:pic>
        <xdr:nvPicPr>
          <xdr:cNvPr id="14" name="그림 13" descr="새 파일 2018-05-30.jpg"/>
          <xdr:cNvPicPr>
            <a:picLocks noChangeAspect="1"/>
          </xdr:cNvPicPr>
        </xdr:nvPicPr>
        <xdr:blipFill>
          <a:blip xmlns:r="http://schemas.openxmlformats.org/officeDocument/2006/relationships" r:embed="rId2" cstate="print"/>
          <a:stretch>
            <a:fillRect/>
          </a:stretch>
        </xdr:blipFill>
        <xdr:spPr>
          <a:xfrm>
            <a:off x="0" y="9134475"/>
            <a:ext cx="13030200" cy="8915400"/>
          </a:xfrm>
          <a:prstGeom prst="rect">
            <a:avLst/>
          </a:prstGeom>
        </xdr:spPr>
      </xdr:pic>
      <xdr:sp macro="" textlink="">
        <xdr:nvSpPr>
          <xdr:cNvPr id="15" name="구름 14"/>
          <xdr:cNvSpPr/>
        </xdr:nvSpPr>
        <xdr:spPr>
          <a:xfrm>
            <a:off x="5038725" y="14497049"/>
            <a:ext cx="342900" cy="390525"/>
          </a:xfrm>
          <a:prstGeom prst="cloud">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xnSp macro="">
        <xdr:nvCxnSpPr>
          <xdr:cNvPr id="16" name="직선 화살표 연결선 15"/>
          <xdr:cNvCxnSpPr>
            <a:endCxn id="15" idx="0"/>
          </xdr:cNvCxnSpPr>
        </xdr:nvCxnSpPr>
        <xdr:spPr>
          <a:xfrm flipH="1">
            <a:off x="5381339" y="13801725"/>
            <a:ext cx="3829337" cy="890587"/>
          </a:xfrm>
          <a:prstGeom prst="straightConnector1">
            <a:avLst/>
          </a:prstGeom>
          <a:ln w="28575">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7" name="TextBox 16"/>
          <xdr:cNvSpPr txBox="1"/>
        </xdr:nvSpPr>
        <xdr:spPr>
          <a:xfrm>
            <a:off x="8886825" y="13382626"/>
            <a:ext cx="3448050" cy="704850"/>
          </a:xfrm>
          <a:prstGeom prst="rect">
            <a:avLst/>
          </a:prstGeom>
          <a:solidFill>
            <a:schemeClr val="lt1"/>
          </a:solidFill>
          <a:ln w="1587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ko-KR" altLang="ko-KR" sz="1100">
                <a:solidFill>
                  <a:schemeClr val="dk1"/>
                </a:solidFill>
                <a:latin typeface="+mn-lt"/>
                <a:ea typeface="+mn-ea"/>
                <a:cs typeface="+mn-cs"/>
              </a:rPr>
              <a:t>○ </a:t>
            </a:r>
            <a:r>
              <a:rPr lang="ko-KR" altLang="en-US" sz="1100">
                <a:solidFill>
                  <a:schemeClr val="dk1"/>
                </a:solidFill>
                <a:latin typeface="+mn-lt"/>
                <a:ea typeface="+mn-ea"/>
                <a:cs typeface="+mn-cs"/>
              </a:rPr>
              <a:t>건조탈취기 </a:t>
            </a:r>
            <a:r>
              <a:rPr lang="ko-KR" altLang="ko-KR" sz="1100">
                <a:solidFill>
                  <a:schemeClr val="dk1"/>
                </a:solidFill>
                <a:latin typeface="+mn-lt"/>
                <a:ea typeface="+mn-ea"/>
                <a:cs typeface="+mn-cs"/>
              </a:rPr>
              <a:t> 노후</a:t>
            </a:r>
            <a:r>
              <a:rPr lang="ko-KR" altLang="en-US" sz="1100">
                <a:solidFill>
                  <a:schemeClr val="dk1"/>
                </a:solidFill>
                <a:latin typeface="+mn-lt"/>
                <a:ea typeface="+mn-ea"/>
                <a:cs typeface="+mn-cs"/>
              </a:rPr>
              <a:t>순환</a:t>
            </a:r>
            <a:r>
              <a:rPr lang="ko-KR" altLang="ko-KR" sz="1100">
                <a:solidFill>
                  <a:schemeClr val="dk1"/>
                </a:solidFill>
                <a:latin typeface="+mn-lt"/>
                <a:ea typeface="+mn-ea"/>
                <a:cs typeface="+mn-cs"/>
              </a:rPr>
              <a:t>펌프 교체</a:t>
            </a:r>
            <a:endParaRPr lang="en-US" altLang="ko-KR" sz="1100">
              <a:solidFill>
                <a:schemeClr val="dk1"/>
              </a:solidFill>
              <a:latin typeface="+mn-lt"/>
              <a:ea typeface="+mn-ea"/>
              <a:cs typeface="+mn-cs"/>
            </a:endParaRPr>
          </a:p>
          <a:p>
            <a:pPr eaLnBrk="1" fontAlgn="base" latinLnBrk="0" hangingPunct="1"/>
            <a:r>
              <a:rPr lang="ko-KR" altLang="ko-KR" sz="1100">
                <a:solidFill>
                  <a:schemeClr val="dk1"/>
                </a:solidFill>
                <a:latin typeface="+mn-lt"/>
                <a:ea typeface="+mn-ea"/>
                <a:cs typeface="+mn-cs"/>
              </a:rPr>
              <a:t>    </a:t>
            </a:r>
            <a:r>
              <a:rPr lang="en-US" altLang="ko-KR" sz="1100">
                <a:solidFill>
                  <a:schemeClr val="dk1"/>
                </a:solidFill>
                <a:latin typeface="+mn-lt"/>
                <a:ea typeface="+mn-ea"/>
                <a:cs typeface="+mn-cs"/>
              </a:rPr>
              <a:t>-</a:t>
            </a:r>
            <a:r>
              <a:rPr lang="en-US" altLang="ko-KR" sz="1100" baseline="0">
                <a:solidFill>
                  <a:schemeClr val="dk1"/>
                </a:solidFill>
                <a:latin typeface="+mn-lt"/>
                <a:ea typeface="+mn-ea"/>
                <a:cs typeface="+mn-cs"/>
              </a:rPr>
              <a:t> 1</a:t>
            </a:r>
            <a:r>
              <a:rPr lang="en-US" altLang="ko-KR" sz="1100">
                <a:solidFill>
                  <a:schemeClr val="dk1"/>
                </a:solidFill>
                <a:latin typeface="+mn-lt"/>
                <a:ea typeface="+mn-ea"/>
                <a:cs typeface="+mn-cs"/>
              </a:rPr>
              <a:t>.54m</a:t>
            </a:r>
            <a:r>
              <a:rPr lang="en-US" altLang="ko-KR" sz="1100" baseline="30000">
                <a:solidFill>
                  <a:schemeClr val="dk1"/>
                </a:solidFill>
                <a:latin typeface="+mn-lt"/>
                <a:ea typeface="+mn-ea"/>
                <a:cs typeface="+mn-cs"/>
              </a:rPr>
              <a:t>3</a:t>
            </a:r>
            <a:r>
              <a:rPr lang="en-US" altLang="ko-KR" sz="1100">
                <a:solidFill>
                  <a:schemeClr val="dk1"/>
                </a:solidFill>
                <a:latin typeface="+mn-lt"/>
                <a:ea typeface="+mn-ea"/>
                <a:cs typeface="+mn-cs"/>
              </a:rPr>
              <a:t>/min(7.5KW x 4P 16mH) X</a:t>
            </a:r>
            <a:r>
              <a:rPr lang="en-US" altLang="ko-KR" sz="1100" baseline="0">
                <a:solidFill>
                  <a:schemeClr val="dk1"/>
                </a:solidFill>
                <a:latin typeface="+mn-lt"/>
                <a:ea typeface="+mn-ea"/>
                <a:cs typeface="+mn-cs"/>
              </a:rPr>
              <a:t> 1</a:t>
            </a:r>
            <a:r>
              <a:rPr lang="ko-KR" altLang="ko-KR" sz="1100" baseline="0">
                <a:solidFill>
                  <a:schemeClr val="dk1"/>
                </a:solidFill>
                <a:latin typeface="+mn-lt"/>
                <a:ea typeface="+mn-ea"/>
                <a:cs typeface="+mn-cs"/>
              </a:rPr>
              <a:t>대</a:t>
            </a:r>
            <a:endParaRPr lang="en-US" altLang="ko-KR" sz="1100">
              <a:solidFill>
                <a:schemeClr val="dk1"/>
              </a:solidFill>
              <a:latin typeface="+mn-lt"/>
              <a:ea typeface="+mn-ea"/>
              <a:cs typeface="+mn-cs"/>
            </a:endParaRPr>
          </a:p>
          <a:p>
            <a:pPr eaLnBrk="1" fontAlgn="base" latinLnBrk="0" hangingPunct="1"/>
            <a:r>
              <a:rPr lang="en-US" altLang="ko-KR" sz="1100">
                <a:solidFill>
                  <a:schemeClr val="dk1"/>
                </a:solidFill>
                <a:latin typeface="+mn-lt"/>
                <a:ea typeface="+mn-ea"/>
                <a:cs typeface="+mn-cs"/>
              </a:rPr>
              <a:t>   </a:t>
            </a:r>
            <a:endParaRPr lang="ko-KR" altLang="en-US" sz="1100"/>
          </a:p>
        </xdr:txBody>
      </xdr:sp>
      <xdr:pic>
        <xdr:nvPicPr>
          <xdr:cNvPr id="18" name="그림 17" descr="20180530_162103_resized.jpg"/>
          <xdr:cNvPicPr>
            <a:picLocks noChangeAspect="1"/>
          </xdr:cNvPicPr>
        </xdr:nvPicPr>
        <xdr:blipFill>
          <a:blip xmlns:r="http://schemas.openxmlformats.org/officeDocument/2006/relationships" r:embed="rId3" cstate="print"/>
          <a:stretch>
            <a:fillRect/>
          </a:stretch>
        </xdr:blipFill>
        <xdr:spPr>
          <a:xfrm>
            <a:off x="8886824" y="14111287"/>
            <a:ext cx="3476626" cy="2643188"/>
          </a:xfrm>
          <a:prstGeom prst="rect">
            <a:avLst/>
          </a:prstGeom>
        </xdr:spPr>
      </xdr:pic>
      <xdr:sp macro="" textlink="">
        <xdr:nvSpPr>
          <xdr:cNvPr id="19" name="타원 18"/>
          <xdr:cNvSpPr/>
        </xdr:nvSpPr>
        <xdr:spPr>
          <a:xfrm>
            <a:off x="10496550" y="14544675"/>
            <a:ext cx="1266825" cy="2209800"/>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grpSp>
    <xdr:clientData/>
  </xdr:twoCellAnchor>
  <xdr:twoCellAnchor>
    <xdr:from>
      <xdr:col>0</xdr:col>
      <xdr:colOff>317500</xdr:colOff>
      <xdr:row>87</xdr:row>
      <xdr:rowOff>120651</xdr:rowOff>
    </xdr:from>
    <xdr:to>
      <xdr:col>18</xdr:col>
      <xdr:colOff>523875</xdr:colOff>
      <xdr:row>128</xdr:row>
      <xdr:rowOff>41276</xdr:rowOff>
    </xdr:to>
    <xdr:pic>
      <xdr:nvPicPr>
        <xdr:cNvPr id="21" name="그림 20"/>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317500" y="17789526"/>
          <a:ext cx="12493625" cy="8382000"/>
        </a:xfrm>
        <a:prstGeom prst="rect">
          <a:avLst/>
        </a:prstGeom>
      </xdr:spPr>
    </xdr:pic>
    <xdr:clientData/>
  </xdr:twoCellAnchor>
  <xdr:twoCellAnchor>
    <xdr:from>
      <xdr:col>0</xdr:col>
      <xdr:colOff>247650</xdr:colOff>
      <xdr:row>131</xdr:row>
      <xdr:rowOff>15875</xdr:rowOff>
    </xdr:from>
    <xdr:to>
      <xdr:col>18</xdr:col>
      <xdr:colOff>454025</xdr:colOff>
      <xdr:row>172</xdr:row>
      <xdr:rowOff>63500</xdr:rowOff>
    </xdr:to>
    <xdr:pic>
      <xdr:nvPicPr>
        <xdr:cNvPr id="27" name="그림 26"/>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tretch>
          <a:fillRect/>
        </a:stretch>
      </xdr:blipFill>
      <xdr:spPr>
        <a:xfrm>
          <a:off x="247650" y="26765250"/>
          <a:ext cx="12493625" cy="8509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44608;&#49345;&#51008;\c\SIM\&#51453;&#48320;~&#48513;&#47732;\&#49892;&#51221;&#48372;&#44256;\2000&#45380;\&#48176;&#49688;&#54788;&#54889;\STA.1+225&#49688;&#47196;BOX.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48176;&#50689;&#45909;\&#50896;&#45909;&#44540;&#45909;\JABO\O12060\INFORM\MYENGB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PROPOSAL\ELEC\345KV\EULJOO\EU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48176;&#50689;&#45909;\&#50896;&#45909;&#44540;&#45909;\DATA-1\&#49328;&#52397;-&#49688;&#46041;\EXCEL\&#52384;&#44540;&#49688;&#47049;&#51665;&#4422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51077;&#52272;&#45236;&#50669;\&#44368;&#54616;&#51312;&#47532;\&#44368;&#54616;&#51312;&#475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44608;&#46020;&#54984;\&#44608;&#46020;&#54984;%20C\&#51648;&#44221;~&#44608;&#54868;\&#51648;&#44221;&#50977;&#44368;\&#51648;&#44221;&#50977;&#4436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44608;&#49345;&#50864;\&#49888;&#45813;&#48176;&#49688;&#54156;&#54532;\&#44033;&#51333;&#54532;&#47196;&#51229;&#53944;\&#44608;&#49345;&#50864;JOB\&#44221;&#49328;&#49688;&#49688;&#49884;&#49444;\&#45236;&#50669;\ILWIPOH.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My%20Documents\&#53664;&#47785;&#44204;&#51201;2000\2000&#53664;&#47785;&#44204;&#51201;\20000525%20%20&#54868;&#54633;&#45824;&#44368;(&#51204;&#45224;)\My%20Documents\KHDATA\&#44288;&#47532;&#52397;\&#50896;&#45224;-&#50872;&#51652;\&#50896;&#45224;&#50872;&#51652;&#45209;&#52272;&#45236;&#50669;(99.4.13%20&#48512;&#49328;&#5239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44608;&#49440;&#50864;\&#49444;&#44228;&#49436;\My%20Documents\&#53456;&#51652;&#45840;\&#53664;&#52384;&#51032;&#4728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48149;&#49440;&#54861;\C\back\PARK\&#51221;&#49688;&#51109;\&#54616;&#46020;&#49440;&#51221;\&#54889;&#49345;&#51473;\&#52397;&#44396;&#4943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My%20Documents\&#50668;&#44148;&#48372;&#44256;\2000&#45380;\&#52572;&#51333;&#50504;\My%20Documents\&#50668;&#44148;&#48372;&#44256;\EXCEL\9612\&#45380;&#46020;&#44277;&#48708;.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48149;&#51064;&#50865;\MY%20DOCUMENTS\WINDOWS\TEMP\&#45236;&#50669;&#49436;(&#51649;&#50689;&#487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48176;&#50689;&#45909;\&#50896;&#45909;&#44540;&#45909;\&#48176;&#50689;&#45909;\MSOFFICE\BAE\&#49892;&#51221;&#48372;&#44256;\&#54788;&#54889;&#5436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SKC\G_&#52384;&#46020;&#44148;&#49444;&#48376;&#48512;_&#44221;&#51064;&#49440;&#50277;&#44264;&#50669;\DATA\GISU\REPORT\G_(&#51452;)&#45824;&#52397;ENG_&#54620;&#45224;&#45824;&#54617;&#44368;&#51060;&#44284;.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PROJECT\KANG\HWP\OK\HWP\DF98513\PROJECT\LOAD\BONGSAN\BONG\HWP\OUT\YE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54889;&#49464;&#51473;\CHBONAA\MSOFFICE\EXCEL\98&#50668;&#44148;-2\&#54028;&#51068;&#51221;&#49328;.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44608;&#50689;&#55148;\AppData\Local\Temp\handy\~MGe9jR3pyX.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xxxxxx"/>
      <sheetName val="공문"/>
      <sheetName val="갑지"/>
      <sheetName val="간지"/>
      <sheetName val="공사비"/>
      <sheetName val="내역"/>
      <sheetName val="자재집계"/>
      <sheetName val="암거공집계"/>
      <sheetName val="암거공철근수량"/>
      <sheetName val="암거공"/>
      <sheetName val="암거날개벽보호"/>
      <sheetName val="암거통행바닥"/>
      <sheetName val="수량산출서"/>
      <sheetName val="사진대지"/>
      <sheetName val="콘크리트깨기"/>
      <sheetName val="STR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프랜트면허"/>
      <sheetName val="토목주소"/>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갑지"/>
      <sheetName val="설계내역서"/>
      <sheetName val="현장경비"/>
      <sheetName val="단가"/>
      <sheetName val="교대(A1-A2)"/>
      <sheetName val="#REF"/>
      <sheetName val="내역서"/>
      <sheetName val="공사개요"/>
      <sheetName val="Dae_Jiju"/>
      <sheetName val="Sikje_ingun"/>
      <sheetName val="TREE_D"/>
      <sheetName val="건축내역"/>
      <sheetName val="일위대가"/>
      <sheetName val="실행내역"/>
      <sheetName val="교대(A1)"/>
      <sheetName val="견적의뢰서"/>
      <sheetName val="배수공"/>
      <sheetName val="집계표"/>
      <sheetName val="가격조사서"/>
      <sheetName val="사용성검토"/>
      <sheetName val="해평견적"/>
      <sheetName val="대비"/>
      <sheetName val="Sheet1 (2)"/>
      <sheetName val="별표총괄"/>
      <sheetName val="총괄내역서"/>
      <sheetName val="청천내"/>
      <sheetName val="BID"/>
      <sheetName val="제수"/>
      <sheetName val="공기"/>
      <sheetName val="부하(성남)"/>
      <sheetName val="노임"/>
      <sheetName val="실행철강하도"/>
      <sheetName val="일H35Y4"/>
      <sheetName val="공통가설"/>
      <sheetName val="공사비총괄표"/>
      <sheetName val="입찰안"/>
      <sheetName val="대림경상68억"/>
      <sheetName val="재료비"/>
      <sheetName val="시공여유율"/>
      <sheetName val="양수장(기계)"/>
      <sheetName val="EUL"/>
      <sheetName val="제잡비"/>
      <sheetName val="7.1유효폭"/>
      <sheetName val="공종별"/>
      <sheetName val="방배동내역(리라)"/>
      <sheetName val="건축공사집계표"/>
      <sheetName val="방배동내역 (총괄)"/>
      <sheetName val="부대공사총괄"/>
      <sheetName val="낙찰표"/>
      <sheetName val="물가변동 총괄서"/>
      <sheetName val="수량조서(신)"/>
      <sheetName val="금액내역서"/>
      <sheetName val="ASALTOTA"/>
      <sheetName val="인건비"/>
      <sheetName val="설계조건"/>
      <sheetName val="Sheet1"/>
      <sheetName val="장비집계"/>
      <sheetName val="허용전류-IEC"/>
      <sheetName val="허용전류-IEC DATA"/>
      <sheetName val="취수탑"/>
      <sheetName val="저"/>
      <sheetName val="도시가스현황"/>
      <sheetName val="내역"/>
      <sheetName val="간접"/>
      <sheetName val="증감내역서"/>
      <sheetName val="노무비계"/>
      <sheetName val="동력부하계산"/>
      <sheetName val="단위단가"/>
      <sheetName val="중기사용료"/>
      <sheetName val="새공통"/>
      <sheetName val="대전-교대(A1-A2)"/>
      <sheetName val="맨홀수량"/>
      <sheetName val="경비"/>
      <sheetName val="노임단가"/>
      <sheetName val="기초1"/>
      <sheetName val="MIJIBI"/>
      <sheetName val="부속동"/>
      <sheetName val="인사자료총집계"/>
      <sheetName val="TEST1"/>
      <sheetName val="평가데이터"/>
      <sheetName val="DATE"/>
      <sheetName val="기본단가"/>
      <sheetName val="프랜트면허"/>
      <sheetName val="토목주소"/>
      <sheetName val="Sheet17"/>
      <sheetName val="Sheet3"/>
      <sheetName val="조명시설"/>
      <sheetName val="변경내역대비표(2)"/>
      <sheetName val="단면 (2)"/>
      <sheetName val="부하계산서"/>
      <sheetName val="EQUIP LIST"/>
      <sheetName val="수량집계"/>
      <sheetName val="현황산출서"/>
      <sheetName val="본선 토공 분배표"/>
      <sheetName val="노무비단가"/>
      <sheetName val="단면치수"/>
      <sheetName val="장비"/>
      <sheetName val="산근1"/>
      <sheetName val="노무"/>
      <sheetName val="자재"/>
      <sheetName val="지급자재"/>
      <sheetName val="총공사내역서"/>
      <sheetName val="건축공사실행"/>
      <sheetName val="현장관리비 산출내역"/>
      <sheetName val="36+45-113-18+19+20I"/>
      <sheetName val="현장관리비"/>
      <sheetName val="정부노임단가"/>
      <sheetName val="6호기"/>
      <sheetName val="데이타"/>
      <sheetName val="물량"/>
      <sheetName val="3.공통공사대비"/>
      <sheetName val="도급"/>
      <sheetName val="BOX 본체"/>
      <sheetName val="원형1호맨홀토공수량"/>
      <sheetName val="특수선일위대가"/>
      <sheetName val="각사별공사비분개 "/>
      <sheetName val="공사비예산서(토목분)"/>
      <sheetName val="수량3"/>
      <sheetName val="갑지1"/>
      <sheetName val="기계경비일람"/>
      <sheetName val="뚝토공"/>
      <sheetName val="자재수량"/>
      <sheetName val="출자한도"/>
      <sheetName val="침하계"/>
      <sheetName val="대로근거"/>
      <sheetName val="중로근거"/>
      <sheetName val="갑지(추정)"/>
      <sheetName val="방배동내역(한영)"/>
      <sheetName val="토사(PE)"/>
      <sheetName val="경비2내역"/>
      <sheetName val="을 2"/>
      <sheetName val="을 1"/>
      <sheetName val="토공 갑지"/>
      <sheetName val="장비내역서"/>
      <sheetName val="찍기"/>
      <sheetName val="별표"/>
      <sheetName val="자재조사표"/>
      <sheetName val="설계흐름도"/>
      <sheetName val="CTEMCOST"/>
      <sheetName val="INPUT"/>
      <sheetName val="바닥판"/>
      <sheetName val="구조물철거타공정이월"/>
      <sheetName val="MAT"/>
      <sheetName val="구조물견적"/>
      <sheetName val="물가시세"/>
      <sheetName val="자료"/>
      <sheetName val="Y-WORK"/>
      <sheetName val="JUCKEYK"/>
      <sheetName val="공문"/>
      <sheetName val="D01"/>
      <sheetName val="D02"/>
      <sheetName val="설계개요"/>
      <sheetName val="예가표"/>
      <sheetName val="CIVIL"/>
      <sheetName val="단가비교표"/>
      <sheetName val="변수데이타"/>
      <sheetName val="Sheet5"/>
      <sheetName val="주식"/>
      <sheetName val="000000"/>
      <sheetName val="전기"/>
      <sheetName val="1-1"/>
      <sheetName val="내역1"/>
      <sheetName val="총괄표"/>
      <sheetName val="1,2,3,4,5단위수량"/>
      <sheetName val="자재단가"/>
      <sheetName val="기계경비(시간당)"/>
      <sheetName val="램머"/>
      <sheetName val="SG"/>
      <sheetName val="일위대가표"/>
      <sheetName val="차액보증"/>
      <sheetName val="단가조사표"/>
      <sheetName val="제경비"/>
      <sheetName val="실적"/>
      <sheetName val="입력(K0)"/>
      <sheetName val="노무비"/>
      <sheetName val="붙임5"/>
      <sheetName val="작업방"/>
      <sheetName val="총괄k"/>
      <sheetName val="개요"/>
      <sheetName val="안전건강연금"/>
      <sheetName val="건축실적"/>
      <sheetName val="고용퇴직"/>
      <sheetName val="입력"/>
      <sheetName val="기계실적"/>
      <sheetName val="물가기준년"/>
      <sheetName val="노임산재"/>
      <sheetName val="장비기준"/>
      <sheetName val="조경수목"/>
      <sheetName val="토목실적"/>
      <sheetName val="터널전기"/>
      <sheetName val="옹벽(수량)"/>
      <sheetName val="자바라1"/>
      <sheetName val="해외 연수비용 계산-삭제"/>
      <sheetName val="해외 기술훈련비 (합계)"/>
      <sheetName val="신천교(음성)"/>
      <sheetName val="발생토"/>
      <sheetName val="L-type"/>
      <sheetName val="영동(D)"/>
      <sheetName val="해외법인"/>
      <sheetName val="TB-내역서"/>
      <sheetName val="70%"/>
      <sheetName val="식재인부"/>
      <sheetName val="9GNG운반"/>
      <sheetName val="적용률"/>
      <sheetName val="정SW_원_"/>
      <sheetName val="Pier 3"/>
      <sheetName val="견적대비표"/>
      <sheetName val=" "/>
      <sheetName val="WORK"/>
      <sheetName val="표지"/>
      <sheetName val="Sheet1_(2)"/>
      <sheetName val="물가변동_총괄서"/>
      <sheetName val="방배동내역_(총괄)"/>
      <sheetName val="허용전류-IEC_DATA"/>
      <sheetName val="7_1유효폭"/>
      <sheetName val="현장관리비_산출내역"/>
      <sheetName val="본선_토공_분배표"/>
      <sheetName val="EQUIP_LIST"/>
      <sheetName val="단면_(2)"/>
      <sheetName val="마감사양"/>
      <sheetName val="D-3109"/>
      <sheetName val="ABUT수량-A1"/>
      <sheetName val="1.취수장"/>
      <sheetName val="9811"/>
      <sheetName val="수량산출"/>
      <sheetName val="용수간선"/>
      <sheetName val="간선계산"/>
      <sheetName val="6PILE  (돌출)"/>
      <sheetName val="COVER-P"/>
      <sheetName val="터널조도"/>
      <sheetName val="산출금액내역"/>
      <sheetName val="기성신청"/>
      <sheetName val="단위중기"/>
      <sheetName val="계수시트"/>
      <sheetName val="일년TOTAL"/>
      <sheetName val="간접비"/>
      <sheetName val="유기공정"/>
      <sheetName val="Sheet2"/>
      <sheetName val="공내역서"/>
      <sheetName val="JUCK"/>
      <sheetName val="현장지지물물량"/>
      <sheetName val="결과조달"/>
      <sheetName val="기성집계"/>
      <sheetName val="공문(신)"/>
      <sheetName val="3련 BOX"/>
      <sheetName val="와동25-3(변경)"/>
      <sheetName val="관로토공"/>
      <sheetName val="중기일위대가"/>
      <sheetName val="조건표"/>
      <sheetName val="기초"/>
      <sheetName val="수량집계표"/>
      <sheetName val="공종별수량집계"/>
      <sheetName val="2006납품"/>
      <sheetName val="연돌일위집계"/>
      <sheetName val="기성금내역서"/>
      <sheetName val="1호맨홀토공"/>
      <sheetName val="수목단가"/>
      <sheetName val="시설수량표"/>
      <sheetName val="2000년1차"/>
      <sheetName val="골조시행"/>
      <sheetName val="정렬"/>
      <sheetName val="암거날개벽"/>
      <sheetName val="노임이"/>
      <sheetName val="배명(단가)"/>
      <sheetName val="S1"/>
      <sheetName val="Sheet4"/>
      <sheetName val="결재갑지"/>
      <sheetName val="일위대가(건축)"/>
      <sheetName val="표준건축비"/>
      <sheetName val="자재입고내역"/>
      <sheetName val="노임대장(지역주민)"/>
      <sheetName val="노임대장(철근)"/>
      <sheetName val="노임대장(목수)"/>
      <sheetName val="(구조물용역-가람)"/>
      <sheetName val="노임대장(용역-가람)남자"/>
      <sheetName val="노임대장(용역-가람)여자"/>
      <sheetName val="노임대장(방수공)"/>
      <sheetName val="Tender"/>
      <sheetName val="적용단가"/>
      <sheetName val="가제당공사비"/>
      <sheetName val="기초처리공사비"/>
      <sheetName val="복통공사비"/>
      <sheetName val="본제당공사비"/>
      <sheetName val="시험비"/>
      <sheetName val="자재대"/>
      <sheetName val="중기운반비"/>
      <sheetName val="진입도로공사비"/>
      <sheetName val="취수탑공사비"/>
      <sheetName val="토취장복구"/>
      <sheetName val="산출근거"/>
      <sheetName val="2"/>
      <sheetName val="TYPE A"/>
      <sheetName val="기둥(원형)"/>
      <sheetName val="전체"/>
      <sheetName val="BOX(1.5X1.5)"/>
      <sheetName val="기초단가"/>
      <sheetName val="U-TYPE(1)"/>
      <sheetName val="맨홀토공산출"/>
      <sheetName val="부도어음"/>
      <sheetName val="소요자재"/>
      <sheetName val="노무산출서"/>
      <sheetName val="옹벽수량집계"/>
      <sheetName val="1SPAN"/>
      <sheetName val="외자배분"/>
      <sheetName val="외자내역"/>
      <sheetName val="12호기내역서(건축분)"/>
      <sheetName val="Sheet6"/>
      <sheetName val="품셈TABLE"/>
      <sheetName val="을"/>
      <sheetName val="시설일위"/>
      <sheetName val="식재수량표"/>
      <sheetName val="식재일위"/>
      <sheetName val="Baby일위대가"/>
      <sheetName val="7-3단면_상시"/>
      <sheetName val="T기성9605"/>
      <sheetName val="기기리스트"/>
      <sheetName val="금융비용"/>
      <sheetName val="FORM-0"/>
      <sheetName val="국공유지및사유지"/>
      <sheetName val="날개벽수량표"/>
      <sheetName val="광산내역"/>
      <sheetName val="K55수출"/>
      <sheetName val="c_balju"/>
      <sheetName val="방송(체육관)"/>
      <sheetName val="Sheet1_(2)1"/>
      <sheetName val="방배동내역_(총괄)1"/>
      <sheetName val="물가변동_총괄서1"/>
      <sheetName val="허용전류-IEC_DATA1"/>
      <sheetName val="7_1유효폭1"/>
      <sheetName val="단면_(2)1"/>
      <sheetName val="EQUIP_LIST1"/>
      <sheetName val="현장관리비_산출내역1"/>
      <sheetName val="본선_토공_분배표1"/>
      <sheetName val="3_공통공사대비"/>
      <sheetName val="을_2"/>
      <sheetName val="을_1"/>
      <sheetName val="토공_갑지"/>
      <sheetName val="BOX_본체"/>
      <sheetName val="Pier_3"/>
      <sheetName val="각사별공사비분개_"/>
      <sheetName val="_"/>
      <sheetName val="6PILE__(돌출)"/>
      <sheetName val="1_취수장"/>
      <sheetName val="3련_BOX"/>
      <sheetName val="해외_연수비용_계산-삭제"/>
      <sheetName val="해외_기술훈련비_(합계)"/>
      <sheetName val="산출내역서집계표"/>
      <sheetName val="기경집계"/>
      <sheetName val="1ST"/>
      <sheetName val="C &amp; G RHS"/>
      <sheetName val="WEON"/>
      <sheetName val="수정2"/>
      <sheetName val="매립"/>
      <sheetName val="NM2"/>
      <sheetName val="NW1"/>
      <sheetName val="NW2"/>
      <sheetName val="PW3"/>
      <sheetName val="PW4"/>
      <sheetName val="SC1"/>
      <sheetName val="DNW"/>
      <sheetName val="N+"/>
      <sheetName val="NE"/>
      <sheetName val="P+"/>
      <sheetName val="PE"/>
      <sheetName val="PM"/>
      <sheetName val="TR"/>
      <sheetName val="장비투입 (2)"/>
      <sheetName val="철거산출근거"/>
      <sheetName val="장문교(대전)"/>
      <sheetName val="구성비"/>
      <sheetName val="L형옹벽단위수량(35)"/>
      <sheetName val="L형옹벽단위수량(25)"/>
      <sheetName val="포장물량집계"/>
      <sheetName val="9"/>
      <sheetName val="원가1(기계)"/>
      <sheetName val="단가산출1"/>
      <sheetName val="단가산출2"/>
      <sheetName val="96까지"/>
      <sheetName val="97년"/>
      <sheetName val="98이후"/>
      <sheetName val="1.설계조건"/>
      <sheetName val="수량명세서"/>
      <sheetName val="공사내역"/>
      <sheetName val="영업2"/>
      <sheetName val="설비원가"/>
      <sheetName val="1안98Billing"/>
      <sheetName val="1공구 건정토건 토공"/>
      <sheetName val="#10거푸집유로폼(0~7m)"/>
      <sheetName val="상부하중"/>
      <sheetName val="풍하중1"/>
      <sheetName val="2000년 공정표"/>
      <sheetName val="경영상태"/>
      <sheetName val="메서,변+증"/>
      <sheetName val="건축"/>
      <sheetName val="시설물일위"/>
      <sheetName val="유용원석량소요시기검토안"/>
      <sheetName val="1차설계변경내역"/>
      <sheetName val="공사수행방안"/>
      <sheetName val="단면가정"/>
      <sheetName val="내역서 "/>
      <sheetName val="조경"/>
      <sheetName val="토공사(단지)"/>
      <sheetName val="EKOG10건축"/>
      <sheetName val="시추주상도"/>
      <sheetName val="백암비스타내역"/>
      <sheetName val="지질조사분석"/>
      <sheetName val="ITB COST"/>
      <sheetName val="BSD (2)"/>
      <sheetName val="DATA"/>
      <sheetName val="공내역"/>
      <sheetName val="토목품셈"/>
      <sheetName val="제품"/>
      <sheetName val="CLAUSE"/>
      <sheetName val="CATCH BASIN"/>
      <sheetName val="COPING"/>
      <sheetName val="guard(mac)"/>
      <sheetName val="입출재고현황 (2)"/>
      <sheetName val="CODE"/>
      <sheetName val="실행대비"/>
      <sheetName val="손익분석"/>
      <sheetName val="SLAB&quot;1&quot;"/>
      <sheetName val="CC16-내역서"/>
      <sheetName val="건축공사요약표"/>
      <sheetName val="집계내역서(가압장)"/>
      <sheetName val="흐름도"/>
      <sheetName val="Total"/>
      <sheetName val="식재"/>
      <sheetName val="시설물"/>
      <sheetName val="식재출력용"/>
      <sheetName val="유지관리"/>
      <sheetName val="기지국"/>
      <sheetName val="간지"/>
      <sheetName val="수질정화시설"/>
      <sheetName val="목표세부명세"/>
      <sheetName val="부대내역"/>
      <sheetName val="일위대가(가설)"/>
      <sheetName val="Man Hole"/>
      <sheetName val="°©Áö"/>
      <sheetName val="신우"/>
      <sheetName val="과천MAIN"/>
      <sheetName val="단기차입금"/>
      <sheetName val="5사남"/>
      <sheetName val="예산총괄표"/>
      <sheetName val="DANGA"/>
      <sheetName val="전기일위대가"/>
      <sheetName val="간접1"/>
      <sheetName val="일위대가목차"/>
      <sheetName val="실시공"/>
      <sheetName val="물량표"/>
      <sheetName val="신림자금"/>
      <sheetName val="수문보고"/>
      <sheetName val="날개벽(시점좌측)"/>
      <sheetName val="참조"/>
      <sheetName val="변경원가서갑"/>
      <sheetName val="CON포장수량"/>
      <sheetName val="ACUNIT"/>
      <sheetName val="CONUNIT"/>
      <sheetName val="포장공"/>
      <sheetName val="5.3 단면가정"/>
      <sheetName val="기성내역"/>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철근(생초-총괄)"/>
      <sheetName val="철근(생초-산청)"/>
      <sheetName val="철근(생초-수동)"/>
      <sheetName val="철근(고읍-총괄)"/>
      <sheetName val="철근(고읍-산청)"/>
      <sheetName val="철근(고읍-수동)"/>
      <sheetName val="철근(본통-총괄)"/>
      <sheetName val="철근(본통-산청)"/>
      <sheetName val="철근(본통-수동)"/>
      <sheetName val="입찰안"/>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입찰안"/>
      <sheetName val="적격"/>
      <sheetName val="평가"/>
      <sheetName val="적정"/>
      <sheetName val="관리"/>
      <sheetName val="조사"/>
      <sheetName val="표지"/>
      <sheetName val="총괄"/>
      <sheetName val="자재"/>
      <sheetName val="내역"/>
      <sheetName val="하도"/>
      <sheetName val="별지"/>
      <sheetName val="토공"/>
      <sheetName val="철콘"/>
      <sheetName val="강교"/>
      <sheetName val="비계"/>
      <sheetName val="기타"/>
      <sheetName val="구성"/>
      <sheetName val="견적"/>
      <sheetName val="의뢰"/>
      <sheetName val="합의서"/>
      <sheetName val="조사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자재집계"/>
      <sheetName val="총괄 집계표"/>
      <sheetName val="이월"/>
      <sheetName val="철근집계"/>
      <sheetName val="토공집계"/>
      <sheetName val="토 공"/>
      <sheetName val="일반집계"/>
      <sheetName val="표준단면"/>
      <sheetName val="지경방향"/>
      <sheetName val="김화방향"/>
      <sheetName val="강관말뚝"/>
      <sheetName val="교명주"/>
      <sheetName val="접속집계"/>
      <sheetName val="접속슬래브"/>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차액보증"/>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heet1"/>
      <sheetName val="노임"/>
      <sheetName val="터널조도"/>
      <sheetName val="수안보-MBR1"/>
      <sheetName val="입찰안"/>
      <sheetName val="실행철강하도"/>
      <sheetName val="5회토적"/>
      <sheetName val="ILWIPOH"/>
      <sheetName val="JUCK"/>
      <sheetName val="자압"/>
      <sheetName val="단면치수"/>
      <sheetName val="CONCRETE"/>
      <sheetName val="합의경상"/>
      <sheetName val="외천교"/>
      <sheetName val="list"/>
      <sheetName val="A-4"/>
      <sheetName val="자재수량"/>
      <sheetName val="우각부보강"/>
      <sheetName val="1.설계조건"/>
      <sheetName val="TYPE-1"/>
      <sheetName val="기초일위"/>
      <sheetName val="시설일위"/>
      <sheetName val="조명일위"/>
      <sheetName val="DATE"/>
      <sheetName val="단가"/>
      <sheetName val="MOTOR"/>
      <sheetName val="가설건물"/>
      <sheetName val="설계"/>
      <sheetName val="내역서"/>
      <sheetName val="Sheet7"/>
      <sheetName val="옹벽"/>
      <sheetName val="회로내역(승인)"/>
      <sheetName val="MFAB"/>
      <sheetName val="MFRT"/>
      <sheetName val="MPKG"/>
      <sheetName val="MPRD"/>
      <sheetName val="1-1"/>
      <sheetName val="자재단가"/>
      <sheetName val="집계표"/>
      <sheetName val="data"/>
      <sheetName val="정산입력"/>
      <sheetName val="Macro1"/>
      <sheetName val="LOPCALC"/>
      <sheetName val="001"/>
      <sheetName val="하수BOX이설"/>
      <sheetName val="건축내역"/>
      <sheetName val="외주가공"/>
      <sheetName val="단가비교표"/>
      <sheetName val="송장"/>
      <sheetName val="철근정산"/>
      <sheetName val="노임단가"/>
      <sheetName val="5.모델링"/>
      <sheetName val="현장관리비 산출내역"/>
      <sheetName val="조명율표"/>
      <sheetName val="Macro2"/>
      <sheetName val="일위대가"/>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xxxxxx"/>
      <sheetName val="VXXXXX"/>
      <sheetName val="원남"/>
      <sheetName val="원가계산(조,투,실)"/>
      <sheetName val="관리비"/>
      <sheetName val="조사가추정"/>
      <sheetName val="업체"/>
      <sheetName val="대비집계장(견적)"/>
      <sheetName val="원가계산"/>
      <sheetName val="설계집계장"/>
      <sheetName val="실행집계장"/>
      <sheetName val="투찰집계장"/>
      <sheetName val="♣총괄내역서♣"/>
      <sheetName val="실행내역서"/>
      <sheetName val="확약서"/>
      <sheetName val="실행하도사항"/>
      <sheetName val="실행별지"/>
      <sheetName val="실행하도잡비"/>
      <sheetName val="실행토공하도"/>
      <sheetName val="실행철콘하도"/>
      <sheetName val="실행철강하도"/>
      <sheetName val="실행토공견갑"/>
      <sheetName val="실행토공견적"/>
      <sheetName val="실행철콘견갑"/>
      <sheetName val="실행철콘견적"/>
      <sheetName val="실행철강견갑"/>
      <sheetName val="실행철강견적"/>
      <sheetName val="단산"/>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v>1</v>
          </cell>
        </row>
        <row r="2">
          <cell r="A2">
            <v>2</v>
          </cell>
        </row>
        <row r="3">
          <cell r="A3">
            <v>3</v>
          </cell>
        </row>
        <row r="4">
          <cell r="A4">
            <v>4</v>
          </cell>
        </row>
      </sheetData>
      <sheetData sheetId="21"/>
      <sheetData sheetId="22"/>
      <sheetData sheetId="23"/>
      <sheetData sheetId="24"/>
      <sheetData sheetId="25"/>
      <sheetData sheetId="26"/>
      <sheetData sheetId="27"/>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현설(토.철)"/>
      <sheetName val="토공견적서"/>
      <sheetName val="철콘견적서"/>
      <sheetName val="대비"/>
    </sheetNames>
    <sheetDataSet>
      <sheetData sheetId="0" refreshError="1"/>
      <sheetData sheetId="1" refreshError="1"/>
      <sheetData sheetId="2" refreshError="1"/>
      <sheetData sheetId="3"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Sheet6"/>
      <sheetName val="배수공"/>
    </sheetNames>
    <sheetDataSet>
      <sheetData sheetId="0">
        <row r="2">
          <cell r="D2" t="str">
            <v>상품코드</v>
          </cell>
        </row>
      </sheetData>
      <sheetData sheetId="1"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laroux"/>
      <sheetName val="갑지"/>
      <sheetName val="서∼군(1)"/>
      <sheetName val="서∼군(2)"/>
      <sheetName val="실행철강하도"/>
    </sheetNames>
    <sheetDataSet>
      <sheetData sheetId="0" refreshError="1"/>
      <sheetData sheetId="1"/>
      <sheetData sheetId="2"/>
      <sheetData sheetId="3"/>
      <sheetData sheetId="4"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Sheet1"/>
      <sheetName val="Sheet2"/>
      <sheetName val="원가계산서"/>
      <sheetName val="실행철강하도"/>
    </sheetNames>
    <sheetDataSet>
      <sheetData sheetId="0"/>
      <sheetData sheetId="1"/>
      <sheetData sheetId="2"/>
      <sheetData sheetId="3"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표지"/>
      <sheetName val="후면"/>
      <sheetName val="위치도"/>
      <sheetName val="공사현황"/>
      <sheetName val="USER"/>
      <sheetName val="USEE2"/>
      <sheetName val="Sheet1"/>
      <sheetName val="USER3"/>
      <sheetName val="위치도1"/>
      <sheetName val="5회토적"/>
      <sheetName val="집계표"/>
    </sheetNames>
    <sheetDataSet>
      <sheetData sheetId="0" refreshError="1"/>
      <sheetData sheetId="1" refreshError="1"/>
      <sheetData sheetId="2" refreshError="1"/>
      <sheetData sheetId="3" refreshError="1"/>
      <sheetData sheetId="4"/>
      <sheetData sheetId="5" refreshError="1"/>
      <sheetData sheetId="6"/>
      <sheetData sheetId="7"/>
      <sheetData sheetId="8" refreshError="1"/>
      <sheetData sheetId="9"/>
      <sheetData sheetId="10"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표_지"/>
      <sheetName val="목차"/>
      <sheetName val="1."/>
      <sheetName val="1.발,수신"/>
      <sheetName val="2."/>
      <sheetName val="2_개요"/>
      <sheetName val="3."/>
      <sheetName val="3_총괄표"/>
      <sheetName val="4."/>
      <sheetName val="4_지수공식"/>
      <sheetName val="5."/>
      <sheetName val="5_변동지수"/>
      <sheetName val="6."/>
      <sheetName val="6.목차"/>
      <sheetName val="6.조정율"/>
      <sheetName val="6.물가-집"/>
      <sheetName val="표지"/>
      <sheetName val="자료"/>
      <sheetName val="입찰안"/>
      <sheetName val="G_(주)대청ENG_한남대학교이과"/>
      <sheetName val="조명율표"/>
      <sheetName val="총괄"/>
      <sheetName val="2000년1차"/>
      <sheetName val="1.설계조건"/>
      <sheetName val="#REF"/>
      <sheetName val="유림총괄"/>
      <sheetName val="산출내역서"/>
      <sheetName val="유기공정"/>
      <sheetName val="일위대가목록"/>
      <sheetName val="노임단가"/>
      <sheetName val="건축-물가변동"/>
      <sheetName val="기성내역"/>
      <sheetName val="세부내역"/>
      <sheetName val="말뚝지지력산정"/>
      <sheetName val="2000전체분"/>
      <sheetName val="대로근거"/>
      <sheetName val="중로근거"/>
      <sheetName val="설계서"/>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9">
          <cell r="D39">
            <v>1993</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Y-WORK"/>
      <sheetName val="YES"/>
      <sheetName val="입찰안"/>
      <sheetName val="단가"/>
      <sheetName val="3.자재비(총괄)"/>
      <sheetName val="Sheet1"/>
      <sheetName val="현장관리비"/>
      <sheetName val="일위대가"/>
      <sheetName val="#REF"/>
      <sheetName val="품셈TABL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공사비"/>
      <sheetName val="집계표"/>
      <sheetName val="수량증감대비"/>
    </sheetNames>
    <sheetDataSet>
      <sheetData sheetId="0"/>
      <sheetData sheetId="1"/>
      <sheetData sheetId="2"/>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표지"/>
      <sheetName val="설계표지"/>
      <sheetName val="설계설명서"/>
      <sheetName val="원가계산서"/>
      <sheetName val="공사집계표"/>
      <sheetName val="공사비내역서"/>
      <sheetName val="일위대가목록"/>
      <sheetName val="일위대가"/>
      <sheetName val="단가대비표"/>
      <sheetName val="견적서"/>
      <sheetName val="도면"/>
    </sheetNames>
    <sheetDataSet>
      <sheetData sheetId="0">
        <row r="10">
          <cell r="B10" t="str">
            <v>재이용수 공급설비 보완 및 노후펌프 교체 공사</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W34"/>
  <sheetViews>
    <sheetView view="pageBreakPreview" zoomScale="120" zoomScaleNormal="120" zoomScaleSheetLayoutView="95" workbookViewId="0">
      <selection activeCell="B1" sqref="B1:E4"/>
    </sheetView>
  </sheetViews>
  <sheetFormatPr defaultRowHeight="13.5"/>
  <cols>
    <col min="1" max="1" width="1" style="146" customWidth="1"/>
    <col min="2" max="11" width="3.125" style="146" customWidth="1"/>
    <col min="12" max="12" width="6.875" style="146" customWidth="1"/>
    <col min="13" max="47" width="2.625" style="146" customWidth="1"/>
    <col min="48" max="72" width="3.125" style="146" customWidth="1"/>
    <col min="73" max="256" width="9" style="146"/>
    <col min="257" max="257" width="1" style="146" customWidth="1"/>
    <col min="258" max="267" width="3.125" style="146" customWidth="1"/>
    <col min="268" max="268" width="6.875" style="146" customWidth="1"/>
    <col min="269" max="303" width="2.625" style="146" customWidth="1"/>
    <col min="304" max="328" width="3.125" style="146" customWidth="1"/>
    <col min="329" max="512" width="9" style="146"/>
    <col min="513" max="513" width="1" style="146" customWidth="1"/>
    <col min="514" max="523" width="3.125" style="146" customWidth="1"/>
    <col min="524" max="524" width="6.875" style="146" customWidth="1"/>
    <col min="525" max="559" width="2.625" style="146" customWidth="1"/>
    <col min="560" max="584" width="3.125" style="146" customWidth="1"/>
    <col min="585" max="768" width="9" style="146"/>
    <col min="769" max="769" width="1" style="146" customWidth="1"/>
    <col min="770" max="779" width="3.125" style="146" customWidth="1"/>
    <col min="780" max="780" width="6.875" style="146" customWidth="1"/>
    <col min="781" max="815" width="2.625" style="146" customWidth="1"/>
    <col min="816" max="840" width="3.125" style="146" customWidth="1"/>
    <col min="841" max="1024" width="9" style="146"/>
    <col min="1025" max="1025" width="1" style="146" customWidth="1"/>
    <col min="1026" max="1035" width="3.125" style="146" customWidth="1"/>
    <col min="1036" max="1036" width="6.875" style="146" customWidth="1"/>
    <col min="1037" max="1071" width="2.625" style="146" customWidth="1"/>
    <col min="1072" max="1096" width="3.125" style="146" customWidth="1"/>
    <col min="1097" max="1280" width="9" style="146"/>
    <col min="1281" max="1281" width="1" style="146" customWidth="1"/>
    <col min="1282" max="1291" width="3.125" style="146" customWidth="1"/>
    <col min="1292" max="1292" width="6.875" style="146" customWidth="1"/>
    <col min="1293" max="1327" width="2.625" style="146" customWidth="1"/>
    <col min="1328" max="1352" width="3.125" style="146" customWidth="1"/>
    <col min="1353" max="1536" width="9" style="146"/>
    <col min="1537" max="1537" width="1" style="146" customWidth="1"/>
    <col min="1538" max="1547" width="3.125" style="146" customWidth="1"/>
    <col min="1548" max="1548" width="6.875" style="146" customWidth="1"/>
    <col min="1549" max="1583" width="2.625" style="146" customWidth="1"/>
    <col min="1584" max="1608" width="3.125" style="146" customWidth="1"/>
    <col min="1609" max="1792" width="9" style="146"/>
    <col min="1793" max="1793" width="1" style="146" customWidth="1"/>
    <col min="1794" max="1803" width="3.125" style="146" customWidth="1"/>
    <col min="1804" max="1804" width="6.875" style="146" customWidth="1"/>
    <col min="1805" max="1839" width="2.625" style="146" customWidth="1"/>
    <col min="1840" max="1864" width="3.125" style="146" customWidth="1"/>
    <col min="1865" max="2048" width="9" style="146"/>
    <col min="2049" max="2049" width="1" style="146" customWidth="1"/>
    <col min="2050" max="2059" width="3.125" style="146" customWidth="1"/>
    <col min="2060" max="2060" width="6.875" style="146" customWidth="1"/>
    <col min="2061" max="2095" width="2.625" style="146" customWidth="1"/>
    <col min="2096" max="2120" width="3.125" style="146" customWidth="1"/>
    <col min="2121" max="2304" width="9" style="146"/>
    <col min="2305" max="2305" width="1" style="146" customWidth="1"/>
    <col min="2306" max="2315" width="3.125" style="146" customWidth="1"/>
    <col min="2316" max="2316" width="6.875" style="146" customWidth="1"/>
    <col min="2317" max="2351" width="2.625" style="146" customWidth="1"/>
    <col min="2352" max="2376" width="3.125" style="146" customWidth="1"/>
    <col min="2377" max="2560" width="9" style="146"/>
    <col min="2561" max="2561" width="1" style="146" customWidth="1"/>
    <col min="2562" max="2571" width="3.125" style="146" customWidth="1"/>
    <col min="2572" max="2572" width="6.875" style="146" customWidth="1"/>
    <col min="2573" max="2607" width="2.625" style="146" customWidth="1"/>
    <col min="2608" max="2632" width="3.125" style="146" customWidth="1"/>
    <col min="2633" max="2816" width="9" style="146"/>
    <col min="2817" max="2817" width="1" style="146" customWidth="1"/>
    <col min="2818" max="2827" width="3.125" style="146" customWidth="1"/>
    <col min="2828" max="2828" width="6.875" style="146" customWidth="1"/>
    <col min="2829" max="2863" width="2.625" style="146" customWidth="1"/>
    <col min="2864" max="2888" width="3.125" style="146" customWidth="1"/>
    <col min="2889" max="3072" width="9" style="146"/>
    <col min="3073" max="3073" width="1" style="146" customWidth="1"/>
    <col min="3074" max="3083" width="3.125" style="146" customWidth="1"/>
    <col min="3084" max="3084" width="6.875" style="146" customWidth="1"/>
    <col min="3085" max="3119" width="2.625" style="146" customWidth="1"/>
    <col min="3120" max="3144" width="3.125" style="146" customWidth="1"/>
    <col min="3145" max="3328" width="9" style="146"/>
    <col min="3329" max="3329" width="1" style="146" customWidth="1"/>
    <col min="3330" max="3339" width="3.125" style="146" customWidth="1"/>
    <col min="3340" max="3340" width="6.875" style="146" customWidth="1"/>
    <col min="3341" max="3375" width="2.625" style="146" customWidth="1"/>
    <col min="3376" max="3400" width="3.125" style="146" customWidth="1"/>
    <col min="3401" max="3584" width="9" style="146"/>
    <col min="3585" max="3585" width="1" style="146" customWidth="1"/>
    <col min="3586" max="3595" width="3.125" style="146" customWidth="1"/>
    <col min="3596" max="3596" width="6.875" style="146" customWidth="1"/>
    <col min="3597" max="3631" width="2.625" style="146" customWidth="1"/>
    <col min="3632" max="3656" width="3.125" style="146" customWidth="1"/>
    <col min="3657" max="3840" width="9" style="146"/>
    <col min="3841" max="3841" width="1" style="146" customWidth="1"/>
    <col min="3842" max="3851" width="3.125" style="146" customWidth="1"/>
    <col min="3852" max="3852" width="6.875" style="146" customWidth="1"/>
    <col min="3853" max="3887" width="2.625" style="146" customWidth="1"/>
    <col min="3888" max="3912" width="3.125" style="146" customWidth="1"/>
    <col min="3913" max="4096" width="9" style="146"/>
    <col min="4097" max="4097" width="1" style="146" customWidth="1"/>
    <col min="4098" max="4107" width="3.125" style="146" customWidth="1"/>
    <col min="4108" max="4108" width="6.875" style="146" customWidth="1"/>
    <col min="4109" max="4143" width="2.625" style="146" customWidth="1"/>
    <col min="4144" max="4168" width="3.125" style="146" customWidth="1"/>
    <col min="4169" max="4352" width="9" style="146"/>
    <col min="4353" max="4353" width="1" style="146" customWidth="1"/>
    <col min="4354" max="4363" width="3.125" style="146" customWidth="1"/>
    <col min="4364" max="4364" width="6.875" style="146" customWidth="1"/>
    <col min="4365" max="4399" width="2.625" style="146" customWidth="1"/>
    <col min="4400" max="4424" width="3.125" style="146" customWidth="1"/>
    <col min="4425" max="4608" width="9" style="146"/>
    <col min="4609" max="4609" width="1" style="146" customWidth="1"/>
    <col min="4610" max="4619" width="3.125" style="146" customWidth="1"/>
    <col min="4620" max="4620" width="6.875" style="146" customWidth="1"/>
    <col min="4621" max="4655" width="2.625" style="146" customWidth="1"/>
    <col min="4656" max="4680" width="3.125" style="146" customWidth="1"/>
    <col min="4681" max="4864" width="9" style="146"/>
    <col min="4865" max="4865" width="1" style="146" customWidth="1"/>
    <col min="4866" max="4875" width="3.125" style="146" customWidth="1"/>
    <col min="4876" max="4876" width="6.875" style="146" customWidth="1"/>
    <col min="4877" max="4911" width="2.625" style="146" customWidth="1"/>
    <col min="4912" max="4936" width="3.125" style="146" customWidth="1"/>
    <col min="4937" max="5120" width="9" style="146"/>
    <col min="5121" max="5121" width="1" style="146" customWidth="1"/>
    <col min="5122" max="5131" width="3.125" style="146" customWidth="1"/>
    <col min="5132" max="5132" width="6.875" style="146" customWidth="1"/>
    <col min="5133" max="5167" width="2.625" style="146" customWidth="1"/>
    <col min="5168" max="5192" width="3.125" style="146" customWidth="1"/>
    <col min="5193" max="5376" width="9" style="146"/>
    <col min="5377" max="5377" width="1" style="146" customWidth="1"/>
    <col min="5378" max="5387" width="3.125" style="146" customWidth="1"/>
    <col min="5388" max="5388" width="6.875" style="146" customWidth="1"/>
    <col min="5389" max="5423" width="2.625" style="146" customWidth="1"/>
    <col min="5424" max="5448" width="3.125" style="146" customWidth="1"/>
    <col min="5449" max="5632" width="9" style="146"/>
    <col min="5633" max="5633" width="1" style="146" customWidth="1"/>
    <col min="5634" max="5643" width="3.125" style="146" customWidth="1"/>
    <col min="5644" max="5644" width="6.875" style="146" customWidth="1"/>
    <col min="5645" max="5679" width="2.625" style="146" customWidth="1"/>
    <col min="5680" max="5704" width="3.125" style="146" customWidth="1"/>
    <col min="5705" max="5888" width="9" style="146"/>
    <col min="5889" max="5889" width="1" style="146" customWidth="1"/>
    <col min="5890" max="5899" width="3.125" style="146" customWidth="1"/>
    <col min="5900" max="5900" width="6.875" style="146" customWidth="1"/>
    <col min="5901" max="5935" width="2.625" style="146" customWidth="1"/>
    <col min="5936" max="5960" width="3.125" style="146" customWidth="1"/>
    <col min="5961" max="6144" width="9" style="146"/>
    <col min="6145" max="6145" width="1" style="146" customWidth="1"/>
    <col min="6146" max="6155" width="3.125" style="146" customWidth="1"/>
    <col min="6156" max="6156" width="6.875" style="146" customWidth="1"/>
    <col min="6157" max="6191" width="2.625" style="146" customWidth="1"/>
    <col min="6192" max="6216" width="3.125" style="146" customWidth="1"/>
    <col min="6217" max="6400" width="9" style="146"/>
    <col min="6401" max="6401" width="1" style="146" customWidth="1"/>
    <col min="6402" max="6411" width="3.125" style="146" customWidth="1"/>
    <col min="6412" max="6412" width="6.875" style="146" customWidth="1"/>
    <col min="6413" max="6447" width="2.625" style="146" customWidth="1"/>
    <col min="6448" max="6472" width="3.125" style="146" customWidth="1"/>
    <col min="6473" max="6656" width="9" style="146"/>
    <col min="6657" max="6657" width="1" style="146" customWidth="1"/>
    <col min="6658" max="6667" width="3.125" style="146" customWidth="1"/>
    <col min="6668" max="6668" width="6.875" style="146" customWidth="1"/>
    <col min="6669" max="6703" width="2.625" style="146" customWidth="1"/>
    <col min="6704" max="6728" width="3.125" style="146" customWidth="1"/>
    <col min="6729" max="6912" width="9" style="146"/>
    <col min="6913" max="6913" width="1" style="146" customWidth="1"/>
    <col min="6914" max="6923" width="3.125" style="146" customWidth="1"/>
    <col min="6924" max="6924" width="6.875" style="146" customWidth="1"/>
    <col min="6925" max="6959" width="2.625" style="146" customWidth="1"/>
    <col min="6960" max="6984" width="3.125" style="146" customWidth="1"/>
    <col min="6985" max="7168" width="9" style="146"/>
    <col min="7169" max="7169" width="1" style="146" customWidth="1"/>
    <col min="7170" max="7179" width="3.125" style="146" customWidth="1"/>
    <col min="7180" max="7180" width="6.875" style="146" customWidth="1"/>
    <col min="7181" max="7215" width="2.625" style="146" customWidth="1"/>
    <col min="7216" max="7240" width="3.125" style="146" customWidth="1"/>
    <col min="7241" max="7424" width="9" style="146"/>
    <col min="7425" max="7425" width="1" style="146" customWidth="1"/>
    <col min="7426" max="7435" width="3.125" style="146" customWidth="1"/>
    <col min="7436" max="7436" width="6.875" style="146" customWidth="1"/>
    <col min="7437" max="7471" width="2.625" style="146" customWidth="1"/>
    <col min="7472" max="7496" width="3.125" style="146" customWidth="1"/>
    <col min="7497" max="7680" width="9" style="146"/>
    <col min="7681" max="7681" width="1" style="146" customWidth="1"/>
    <col min="7682" max="7691" width="3.125" style="146" customWidth="1"/>
    <col min="7692" max="7692" width="6.875" style="146" customWidth="1"/>
    <col min="7693" max="7727" width="2.625" style="146" customWidth="1"/>
    <col min="7728" max="7752" width="3.125" style="146" customWidth="1"/>
    <col min="7753" max="7936" width="9" style="146"/>
    <col min="7937" max="7937" width="1" style="146" customWidth="1"/>
    <col min="7938" max="7947" width="3.125" style="146" customWidth="1"/>
    <col min="7948" max="7948" width="6.875" style="146" customWidth="1"/>
    <col min="7949" max="7983" width="2.625" style="146" customWidth="1"/>
    <col min="7984" max="8008" width="3.125" style="146" customWidth="1"/>
    <col min="8009" max="8192" width="9" style="146"/>
    <col min="8193" max="8193" width="1" style="146" customWidth="1"/>
    <col min="8194" max="8203" width="3.125" style="146" customWidth="1"/>
    <col min="8204" max="8204" width="6.875" style="146" customWidth="1"/>
    <col min="8205" max="8239" width="2.625" style="146" customWidth="1"/>
    <col min="8240" max="8264" width="3.125" style="146" customWidth="1"/>
    <col min="8265" max="8448" width="9" style="146"/>
    <col min="8449" max="8449" width="1" style="146" customWidth="1"/>
    <col min="8450" max="8459" width="3.125" style="146" customWidth="1"/>
    <col min="8460" max="8460" width="6.875" style="146" customWidth="1"/>
    <col min="8461" max="8495" width="2.625" style="146" customWidth="1"/>
    <col min="8496" max="8520" width="3.125" style="146" customWidth="1"/>
    <col min="8521" max="8704" width="9" style="146"/>
    <col min="8705" max="8705" width="1" style="146" customWidth="1"/>
    <col min="8706" max="8715" width="3.125" style="146" customWidth="1"/>
    <col min="8716" max="8716" width="6.875" style="146" customWidth="1"/>
    <col min="8717" max="8751" width="2.625" style="146" customWidth="1"/>
    <col min="8752" max="8776" width="3.125" style="146" customWidth="1"/>
    <col min="8777" max="8960" width="9" style="146"/>
    <col min="8961" max="8961" width="1" style="146" customWidth="1"/>
    <col min="8962" max="8971" width="3.125" style="146" customWidth="1"/>
    <col min="8972" max="8972" width="6.875" style="146" customWidth="1"/>
    <col min="8973" max="9007" width="2.625" style="146" customWidth="1"/>
    <col min="9008" max="9032" width="3.125" style="146" customWidth="1"/>
    <col min="9033" max="9216" width="9" style="146"/>
    <col min="9217" max="9217" width="1" style="146" customWidth="1"/>
    <col min="9218" max="9227" width="3.125" style="146" customWidth="1"/>
    <col min="9228" max="9228" width="6.875" style="146" customWidth="1"/>
    <col min="9229" max="9263" width="2.625" style="146" customWidth="1"/>
    <col min="9264" max="9288" width="3.125" style="146" customWidth="1"/>
    <col min="9289" max="9472" width="9" style="146"/>
    <col min="9473" max="9473" width="1" style="146" customWidth="1"/>
    <col min="9474" max="9483" width="3.125" style="146" customWidth="1"/>
    <col min="9484" max="9484" width="6.875" style="146" customWidth="1"/>
    <col min="9485" max="9519" width="2.625" style="146" customWidth="1"/>
    <col min="9520" max="9544" width="3.125" style="146" customWidth="1"/>
    <col min="9545" max="9728" width="9" style="146"/>
    <col min="9729" max="9729" width="1" style="146" customWidth="1"/>
    <col min="9730" max="9739" width="3.125" style="146" customWidth="1"/>
    <col min="9740" max="9740" width="6.875" style="146" customWidth="1"/>
    <col min="9741" max="9775" width="2.625" style="146" customWidth="1"/>
    <col min="9776" max="9800" width="3.125" style="146" customWidth="1"/>
    <col min="9801" max="9984" width="9" style="146"/>
    <col min="9985" max="9985" width="1" style="146" customWidth="1"/>
    <col min="9986" max="9995" width="3.125" style="146" customWidth="1"/>
    <col min="9996" max="9996" width="6.875" style="146" customWidth="1"/>
    <col min="9997" max="10031" width="2.625" style="146" customWidth="1"/>
    <col min="10032" max="10056" width="3.125" style="146" customWidth="1"/>
    <col min="10057" max="10240" width="9" style="146"/>
    <col min="10241" max="10241" width="1" style="146" customWidth="1"/>
    <col min="10242" max="10251" width="3.125" style="146" customWidth="1"/>
    <col min="10252" max="10252" width="6.875" style="146" customWidth="1"/>
    <col min="10253" max="10287" width="2.625" style="146" customWidth="1"/>
    <col min="10288" max="10312" width="3.125" style="146" customWidth="1"/>
    <col min="10313" max="10496" width="9" style="146"/>
    <col min="10497" max="10497" width="1" style="146" customWidth="1"/>
    <col min="10498" max="10507" width="3.125" style="146" customWidth="1"/>
    <col min="10508" max="10508" width="6.875" style="146" customWidth="1"/>
    <col min="10509" max="10543" width="2.625" style="146" customWidth="1"/>
    <col min="10544" max="10568" width="3.125" style="146" customWidth="1"/>
    <col min="10569" max="10752" width="9" style="146"/>
    <col min="10753" max="10753" width="1" style="146" customWidth="1"/>
    <col min="10754" max="10763" width="3.125" style="146" customWidth="1"/>
    <col min="10764" max="10764" width="6.875" style="146" customWidth="1"/>
    <col min="10765" max="10799" width="2.625" style="146" customWidth="1"/>
    <col min="10800" max="10824" width="3.125" style="146" customWidth="1"/>
    <col min="10825" max="11008" width="9" style="146"/>
    <col min="11009" max="11009" width="1" style="146" customWidth="1"/>
    <col min="11010" max="11019" width="3.125" style="146" customWidth="1"/>
    <col min="11020" max="11020" width="6.875" style="146" customWidth="1"/>
    <col min="11021" max="11055" width="2.625" style="146" customWidth="1"/>
    <col min="11056" max="11080" width="3.125" style="146" customWidth="1"/>
    <col min="11081" max="11264" width="9" style="146"/>
    <col min="11265" max="11265" width="1" style="146" customWidth="1"/>
    <col min="11266" max="11275" width="3.125" style="146" customWidth="1"/>
    <col min="11276" max="11276" width="6.875" style="146" customWidth="1"/>
    <col min="11277" max="11311" width="2.625" style="146" customWidth="1"/>
    <col min="11312" max="11336" width="3.125" style="146" customWidth="1"/>
    <col min="11337" max="11520" width="9" style="146"/>
    <col min="11521" max="11521" width="1" style="146" customWidth="1"/>
    <col min="11522" max="11531" width="3.125" style="146" customWidth="1"/>
    <col min="11532" max="11532" width="6.875" style="146" customWidth="1"/>
    <col min="11533" max="11567" width="2.625" style="146" customWidth="1"/>
    <col min="11568" max="11592" width="3.125" style="146" customWidth="1"/>
    <col min="11593" max="11776" width="9" style="146"/>
    <col min="11777" max="11777" width="1" style="146" customWidth="1"/>
    <col min="11778" max="11787" width="3.125" style="146" customWidth="1"/>
    <col min="11788" max="11788" width="6.875" style="146" customWidth="1"/>
    <col min="11789" max="11823" width="2.625" style="146" customWidth="1"/>
    <col min="11824" max="11848" width="3.125" style="146" customWidth="1"/>
    <col min="11849" max="12032" width="9" style="146"/>
    <col min="12033" max="12033" width="1" style="146" customWidth="1"/>
    <col min="12034" max="12043" width="3.125" style="146" customWidth="1"/>
    <col min="12044" max="12044" width="6.875" style="146" customWidth="1"/>
    <col min="12045" max="12079" width="2.625" style="146" customWidth="1"/>
    <col min="12080" max="12104" width="3.125" style="146" customWidth="1"/>
    <col min="12105" max="12288" width="9" style="146"/>
    <col min="12289" max="12289" width="1" style="146" customWidth="1"/>
    <col min="12290" max="12299" width="3.125" style="146" customWidth="1"/>
    <col min="12300" max="12300" width="6.875" style="146" customWidth="1"/>
    <col min="12301" max="12335" width="2.625" style="146" customWidth="1"/>
    <col min="12336" max="12360" width="3.125" style="146" customWidth="1"/>
    <col min="12361" max="12544" width="9" style="146"/>
    <col min="12545" max="12545" width="1" style="146" customWidth="1"/>
    <col min="12546" max="12555" width="3.125" style="146" customWidth="1"/>
    <col min="12556" max="12556" width="6.875" style="146" customWidth="1"/>
    <col min="12557" max="12591" width="2.625" style="146" customWidth="1"/>
    <col min="12592" max="12616" width="3.125" style="146" customWidth="1"/>
    <col min="12617" max="12800" width="9" style="146"/>
    <col min="12801" max="12801" width="1" style="146" customWidth="1"/>
    <col min="12802" max="12811" width="3.125" style="146" customWidth="1"/>
    <col min="12812" max="12812" width="6.875" style="146" customWidth="1"/>
    <col min="12813" max="12847" width="2.625" style="146" customWidth="1"/>
    <col min="12848" max="12872" width="3.125" style="146" customWidth="1"/>
    <col min="12873" max="13056" width="9" style="146"/>
    <col min="13057" max="13057" width="1" style="146" customWidth="1"/>
    <col min="13058" max="13067" width="3.125" style="146" customWidth="1"/>
    <col min="13068" max="13068" width="6.875" style="146" customWidth="1"/>
    <col min="13069" max="13103" width="2.625" style="146" customWidth="1"/>
    <col min="13104" max="13128" width="3.125" style="146" customWidth="1"/>
    <col min="13129" max="13312" width="9" style="146"/>
    <col min="13313" max="13313" width="1" style="146" customWidth="1"/>
    <col min="13314" max="13323" width="3.125" style="146" customWidth="1"/>
    <col min="13324" max="13324" width="6.875" style="146" customWidth="1"/>
    <col min="13325" max="13359" width="2.625" style="146" customWidth="1"/>
    <col min="13360" max="13384" width="3.125" style="146" customWidth="1"/>
    <col min="13385" max="13568" width="9" style="146"/>
    <col min="13569" max="13569" width="1" style="146" customWidth="1"/>
    <col min="13570" max="13579" width="3.125" style="146" customWidth="1"/>
    <col min="13580" max="13580" width="6.875" style="146" customWidth="1"/>
    <col min="13581" max="13615" width="2.625" style="146" customWidth="1"/>
    <col min="13616" max="13640" width="3.125" style="146" customWidth="1"/>
    <col min="13641" max="13824" width="9" style="146"/>
    <col min="13825" max="13825" width="1" style="146" customWidth="1"/>
    <col min="13826" max="13835" width="3.125" style="146" customWidth="1"/>
    <col min="13836" max="13836" width="6.875" style="146" customWidth="1"/>
    <col min="13837" max="13871" width="2.625" style="146" customWidth="1"/>
    <col min="13872" max="13896" width="3.125" style="146" customWidth="1"/>
    <col min="13897" max="14080" width="9" style="146"/>
    <col min="14081" max="14081" width="1" style="146" customWidth="1"/>
    <col min="14082" max="14091" width="3.125" style="146" customWidth="1"/>
    <col min="14092" max="14092" width="6.875" style="146" customWidth="1"/>
    <col min="14093" max="14127" width="2.625" style="146" customWidth="1"/>
    <col min="14128" max="14152" width="3.125" style="146" customWidth="1"/>
    <col min="14153" max="14336" width="9" style="146"/>
    <col min="14337" max="14337" width="1" style="146" customWidth="1"/>
    <col min="14338" max="14347" width="3.125" style="146" customWidth="1"/>
    <col min="14348" max="14348" width="6.875" style="146" customWidth="1"/>
    <col min="14349" max="14383" width="2.625" style="146" customWidth="1"/>
    <col min="14384" max="14408" width="3.125" style="146" customWidth="1"/>
    <col min="14409" max="14592" width="9" style="146"/>
    <col min="14593" max="14593" width="1" style="146" customWidth="1"/>
    <col min="14594" max="14603" width="3.125" style="146" customWidth="1"/>
    <col min="14604" max="14604" width="6.875" style="146" customWidth="1"/>
    <col min="14605" max="14639" width="2.625" style="146" customWidth="1"/>
    <col min="14640" max="14664" width="3.125" style="146" customWidth="1"/>
    <col min="14665" max="14848" width="9" style="146"/>
    <col min="14849" max="14849" width="1" style="146" customWidth="1"/>
    <col min="14850" max="14859" width="3.125" style="146" customWidth="1"/>
    <col min="14860" max="14860" width="6.875" style="146" customWidth="1"/>
    <col min="14861" max="14895" width="2.625" style="146" customWidth="1"/>
    <col min="14896" max="14920" width="3.125" style="146" customWidth="1"/>
    <col min="14921" max="15104" width="9" style="146"/>
    <col min="15105" max="15105" width="1" style="146" customWidth="1"/>
    <col min="15106" max="15115" width="3.125" style="146" customWidth="1"/>
    <col min="15116" max="15116" width="6.875" style="146" customWidth="1"/>
    <col min="15117" max="15151" width="2.625" style="146" customWidth="1"/>
    <col min="15152" max="15176" width="3.125" style="146" customWidth="1"/>
    <col min="15177" max="15360" width="9" style="146"/>
    <col min="15361" max="15361" width="1" style="146" customWidth="1"/>
    <col min="15362" max="15371" width="3.125" style="146" customWidth="1"/>
    <col min="15372" max="15372" width="6.875" style="146" customWidth="1"/>
    <col min="15373" max="15407" width="2.625" style="146" customWidth="1"/>
    <col min="15408" max="15432" width="3.125" style="146" customWidth="1"/>
    <col min="15433" max="15616" width="9" style="146"/>
    <col min="15617" max="15617" width="1" style="146" customWidth="1"/>
    <col min="15618" max="15627" width="3.125" style="146" customWidth="1"/>
    <col min="15628" max="15628" width="6.875" style="146" customWidth="1"/>
    <col min="15629" max="15663" width="2.625" style="146" customWidth="1"/>
    <col min="15664" max="15688" width="3.125" style="146" customWidth="1"/>
    <col min="15689" max="15872" width="9" style="146"/>
    <col min="15873" max="15873" width="1" style="146" customWidth="1"/>
    <col min="15874" max="15883" width="3.125" style="146" customWidth="1"/>
    <col min="15884" max="15884" width="6.875" style="146" customWidth="1"/>
    <col min="15885" max="15919" width="2.625" style="146" customWidth="1"/>
    <col min="15920" max="15944" width="3.125" style="146" customWidth="1"/>
    <col min="15945" max="16128" width="9" style="146"/>
    <col min="16129" max="16129" width="1" style="146" customWidth="1"/>
    <col min="16130" max="16139" width="3.125" style="146" customWidth="1"/>
    <col min="16140" max="16140" width="6.875" style="146" customWidth="1"/>
    <col min="16141" max="16175" width="2.625" style="146" customWidth="1"/>
    <col min="16176" max="16200" width="3.125" style="146" customWidth="1"/>
    <col min="16201" max="16384" width="9" style="146"/>
  </cols>
  <sheetData>
    <row r="1" spans="1:49" ht="14.25" customHeight="1">
      <c r="A1" s="145"/>
      <c r="B1" s="190" t="s">
        <v>405</v>
      </c>
      <c r="C1" s="191"/>
      <c r="D1" s="191"/>
      <c r="E1" s="191"/>
      <c r="F1" s="194" t="s">
        <v>411</v>
      </c>
      <c r="G1" s="195"/>
      <c r="H1" s="195"/>
      <c r="I1" s="195"/>
      <c r="J1" s="195"/>
      <c r="K1" s="195"/>
      <c r="L1" s="196"/>
      <c r="M1" s="187" t="s">
        <v>419</v>
      </c>
      <c r="N1" s="187"/>
      <c r="O1" s="187"/>
      <c r="P1" s="187"/>
      <c r="Q1" s="187"/>
      <c r="R1" s="187"/>
      <c r="S1" s="187"/>
      <c r="T1" s="187" t="s">
        <v>420</v>
      </c>
      <c r="U1" s="187"/>
      <c r="V1" s="187"/>
      <c r="W1" s="187"/>
      <c r="X1" s="187"/>
      <c r="Y1" s="187"/>
      <c r="Z1" s="187"/>
      <c r="AA1" s="187" t="s">
        <v>413</v>
      </c>
      <c r="AB1" s="187"/>
      <c r="AC1" s="187"/>
      <c r="AD1" s="187"/>
      <c r="AE1" s="187"/>
      <c r="AF1" s="187"/>
      <c r="AG1" s="187"/>
      <c r="AH1" s="187" t="s">
        <v>421</v>
      </c>
      <c r="AI1" s="187"/>
      <c r="AJ1" s="187"/>
      <c r="AK1" s="187"/>
      <c r="AL1" s="187"/>
      <c r="AM1" s="187"/>
      <c r="AN1" s="187"/>
      <c r="AO1" s="187" t="s">
        <v>412</v>
      </c>
      <c r="AP1" s="187"/>
      <c r="AQ1" s="187"/>
      <c r="AR1" s="187"/>
      <c r="AS1" s="187"/>
      <c r="AT1" s="187"/>
      <c r="AU1" s="187"/>
      <c r="AV1" s="145"/>
      <c r="AW1" s="145"/>
    </row>
    <row r="2" spans="1:49" ht="14.25" customHeight="1">
      <c r="A2" s="145"/>
      <c r="B2" s="192"/>
      <c r="C2" s="192"/>
      <c r="D2" s="192"/>
      <c r="E2" s="192"/>
      <c r="F2" s="197"/>
      <c r="G2" s="198"/>
      <c r="H2" s="198"/>
      <c r="I2" s="198"/>
      <c r="J2" s="198"/>
      <c r="K2" s="198"/>
      <c r="L2" s="199"/>
      <c r="M2" s="188"/>
      <c r="N2" s="188"/>
      <c r="O2" s="188"/>
      <c r="P2" s="188"/>
      <c r="Q2" s="188"/>
      <c r="R2" s="188"/>
      <c r="S2" s="188"/>
      <c r="T2" s="188"/>
      <c r="U2" s="188"/>
      <c r="V2" s="188"/>
      <c r="W2" s="188"/>
      <c r="X2" s="188"/>
      <c r="Y2" s="188"/>
      <c r="Z2" s="188"/>
      <c r="AA2" s="188"/>
      <c r="AB2" s="188"/>
      <c r="AC2" s="188"/>
      <c r="AD2" s="188"/>
      <c r="AE2" s="188"/>
      <c r="AF2" s="188"/>
      <c r="AG2" s="188"/>
      <c r="AH2" s="188"/>
      <c r="AI2" s="188"/>
      <c r="AJ2" s="188"/>
      <c r="AK2" s="188"/>
      <c r="AL2" s="188"/>
      <c r="AM2" s="188"/>
      <c r="AN2" s="188"/>
      <c r="AO2" s="188"/>
      <c r="AP2" s="188"/>
      <c r="AQ2" s="188"/>
      <c r="AR2" s="188"/>
      <c r="AS2" s="188"/>
      <c r="AT2" s="188"/>
      <c r="AU2" s="188"/>
      <c r="AV2" s="145"/>
      <c r="AW2" s="145"/>
    </row>
    <row r="3" spans="1:49" ht="14.25" customHeight="1">
      <c r="A3" s="145"/>
      <c r="B3" s="192"/>
      <c r="C3" s="192"/>
      <c r="D3" s="192"/>
      <c r="E3" s="192"/>
      <c r="F3" s="197"/>
      <c r="G3" s="198"/>
      <c r="H3" s="198"/>
      <c r="I3" s="198"/>
      <c r="J3" s="198"/>
      <c r="K3" s="198"/>
      <c r="L3" s="199"/>
      <c r="M3" s="188"/>
      <c r="N3" s="188"/>
      <c r="O3" s="188"/>
      <c r="P3" s="188"/>
      <c r="Q3" s="188"/>
      <c r="R3" s="188"/>
      <c r="S3" s="188"/>
      <c r="T3" s="188"/>
      <c r="U3" s="188"/>
      <c r="V3" s="188"/>
      <c r="W3" s="188"/>
      <c r="X3" s="188"/>
      <c r="Y3" s="188"/>
      <c r="Z3" s="188"/>
      <c r="AA3" s="188"/>
      <c r="AB3" s="188"/>
      <c r="AC3" s="188"/>
      <c r="AD3" s="188"/>
      <c r="AE3" s="188"/>
      <c r="AF3" s="188"/>
      <c r="AG3" s="188"/>
      <c r="AH3" s="188"/>
      <c r="AI3" s="188"/>
      <c r="AJ3" s="188"/>
      <c r="AK3" s="188"/>
      <c r="AL3" s="188"/>
      <c r="AM3" s="188"/>
      <c r="AN3" s="188"/>
      <c r="AO3" s="188"/>
      <c r="AP3" s="188"/>
      <c r="AQ3" s="188"/>
      <c r="AR3" s="188"/>
      <c r="AS3" s="188"/>
      <c r="AT3" s="188"/>
      <c r="AU3" s="188"/>
      <c r="AV3" s="145"/>
      <c r="AW3" s="145"/>
    </row>
    <row r="4" spans="1:49" ht="14.25" customHeight="1">
      <c r="A4" s="145"/>
      <c r="B4" s="193"/>
      <c r="C4" s="193"/>
      <c r="D4" s="193"/>
      <c r="E4" s="193"/>
      <c r="F4" s="200"/>
      <c r="G4" s="201"/>
      <c r="H4" s="201"/>
      <c r="I4" s="201"/>
      <c r="J4" s="201"/>
      <c r="K4" s="201"/>
      <c r="L4" s="202"/>
      <c r="M4" s="189"/>
      <c r="N4" s="189"/>
      <c r="O4" s="189"/>
      <c r="P4" s="189"/>
      <c r="Q4" s="189"/>
      <c r="R4" s="189"/>
      <c r="S4" s="189"/>
      <c r="T4" s="189"/>
      <c r="U4" s="189"/>
      <c r="V4" s="189"/>
      <c r="W4" s="189"/>
      <c r="X4" s="189"/>
      <c r="Y4" s="189"/>
      <c r="Z4" s="189"/>
      <c r="AA4" s="189"/>
      <c r="AB4" s="189"/>
      <c r="AC4" s="189"/>
      <c r="AD4" s="189"/>
      <c r="AE4" s="189"/>
      <c r="AF4" s="189"/>
      <c r="AG4" s="189"/>
      <c r="AH4" s="189"/>
      <c r="AI4" s="189"/>
      <c r="AJ4" s="189"/>
      <c r="AK4" s="189"/>
      <c r="AL4" s="189"/>
      <c r="AM4" s="189"/>
      <c r="AN4" s="189"/>
      <c r="AO4" s="189"/>
      <c r="AP4" s="189"/>
      <c r="AQ4" s="189"/>
      <c r="AR4" s="189"/>
      <c r="AS4" s="189"/>
      <c r="AT4" s="189"/>
      <c r="AU4" s="189"/>
      <c r="AV4" s="145"/>
      <c r="AW4" s="145"/>
    </row>
    <row r="5" spans="1:49">
      <c r="A5" s="145"/>
      <c r="B5" s="147"/>
      <c r="C5" s="145"/>
      <c r="D5" s="145"/>
      <c r="E5" s="145"/>
      <c r="F5" s="145"/>
      <c r="G5" s="145"/>
      <c r="H5" s="145"/>
      <c r="I5" s="145"/>
      <c r="J5" s="145"/>
      <c r="K5" s="145"/>
      <c r="L5" s="145"/>
      <c r="M5" s="145"/>
      <c r="N5" s="145"/>
      <c r="O5" s="145"/>
      <c r="P5" s="145"/>
      <c r="Q5" s="145"/>
      <c r="R5" s="145"/>
      <c r="S5" s="145"/>
      <c r="T5" s="145"/>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8"/>
      <c r="AV5" s="145"/>
      <c r="AW5" s="145"/>
    </row>
    <row r="6" spans="1:49">
      <c r="A6" s="145"/>
      <c r="B6" s="147"/>
      <c r="C6" s="145"/>
      <c r="D6" s="145"/>
      <c r="E6" s="145"/>
      <c r="F6" s="145"/>
      <c r="G6" s="145"/>
      <c r="H6" s="145"/>
      <c r="I6" s="145"/>
      <c r="J6" s="145"/>
      <c r="K6" s="145"/>
      <c r="L6" s="145"/>
      <c r="M6" s="145"/>
      <c r="N6" s="145"/>
      <c r="O6" s="145"/>
      <c r="P6" s="145"/>
      <c r="Q6" s="145"/>
      <c r="R6" s="145"/>
      <c r="S6" s="145"/>
      <c r="T6" s="145"/>
      <c r="U6" s="145"/>
      <c r="V6" s="145"/>
      <c r="W6" s="145"/>
      <c r="X6" s="145"/>
      <c r="Y6" s="145"/>
      <c r="Z6" s="145"/>
      <c r="AA6" s="145"/>
      <c r="AB6" s="145"/>
      <c r="AC6" s="145"/>
      <c r="AD6" s="145"/>
      <c r="AE6" s="145"/>
      <c r="AF6" s="145"/>
      <c r="AG6" s="145"/>
      <c r="AH6" s="145"/>
      <c r="AI6" s="145"/>
      <c r="AJ6" s="145"/>
      <c r="AK6" s="145"/>
      <c r="AL6" s="145"/>
      <c r="AM6" s="145"/>
      <c r="AN6" s="145"/>
      <c r="AO6" s="145"/>
      <c r="AP6" s="145"/>
      <c r="AQ6" s="145"/>
      <c r="AR6" s="145"/>
      <c r="AS6" s="145"/>
      <c r="AT6" s="145"/>
      <c r="AU6" s="148"/>
      <c r="AV6" s="145"/>
      <c r="AW6" s="145"/>
    </row>
    <row r="7" spans="1:49">
      <c r="A7" s="145"/>
      <c r="B7" s="147"/>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8"/>
      <c r="AV7" s="145"/>
      <c r="AW7" s="145"/>
    </row>
    <row r="8" spans="1:49">
      <c r="A8" s="145"/>
      <c r="B8" s="147"/>
      <c r="C8" s="145"/>
      <c r="D8" s="145"/>
      <c r="E8" s="145"/>
      <c r="F8" s="145"/>
      <c r="G8" s="145"/>
      <c r="H8" s="145"/>
      <c r="I8" s="145"/>
      <c r="J8" s="145"/>
      <c r="K8" s="145"/>
      <c r="L8" s="145"/>
      <c r="M8" s="145"/>
      <c r="N8" s="145"/>
      <c r="O8" s="145"/>
      <c r="P8" s="176"/>
      <c r="Q8" s="176"/>
      <c r="R8" s="176"/>
      <c r="S8" s="176"/>
      <c r="T8" s="176"/>
      <c r="U8" s="176"/>
      <c r="V8" s="176"/>
      <c r="W8" s="176"/>
      <c r="X8" s="176"/>
      <c r="Y8" s="176"/>
      <c r="Z8" s="176"/>
      <c r="AA8" s="176"/>
      <c r="AB8" s="176"/>
      <c r="AC8" s="176"/>
      <c r="AD8" s="176"/>
      <c r="AE8" s="176"/>
      <c r="AF8" s="176"/>
      <c r="AG8" s="176"/>
      <c r="AH8" s="176"/>
      <c r="AI8" s="176"/>
      <c r="AJ8" s="145"/>
      <c r="AK8" s="145"/>
      <c r="AL8" s="145"/>
      <c r="AM8" s="145"/>
      <c r="AN8" s="145"/>
      <c r="AO8" s="145"/>
      <c r="AP8" s="145"/>
      <c r="AQ8" s="145"/>
      <c r="AR8" s="145"/>
      <c r="AS8" s="145"/>
      <c r="AT8" s="145"/>
      <c r="AU8" s="148"/>
      <c r="AV8" s="145"/>
      <c r="AW8" s="145"/>
    </row>
    <row r="9" spans="1:49">
      <c r="A9" s="145"/>
      <c r="B9" s="147"/>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8"/>
      <c r="AV9" s="145"/>
      <c r="AW9" s="145"/>
    </row>
    <row r="10" spans="1:49">
      <c r="A10" s="145"/>
      <c r="B10" s="147"/>
      <c r="C10" s="145"/>
      <c r="D10" s="145"/>
      <c r="E10" s="145"/>
      <c r="F10" s="145"/>
      <c r="G10" s="145"/>
      <c r="H10" s="145"/>
      <c r="I10" s="145"/>
      <c r="J10" s="145"/>
      <c r="K10" s="145"/>
      <c r="L10" s="145"/>
      <c r="M10" s="145"/>
      <c r="N10" s="145"/>
      <c r="O10" s="145"/>
      <c r="P10" s="145"/>
      <c r="Q10" s="145"/>
      <c r="R10" s="145"/>
      <c r="S10" s="145"/>
      <c r="T10" s="145"/>
      <c r="U10" s="145"/>
      <c r="V10" s="145"/>
      <c r="W10" s="145"/>
      <c r="X10" s="145"/>
      <c r="Y10" s="145"/>
      <c r="Z10" s="145"/>
      <c r="AA10" s="145"/>
      <c r="AB10" s="145"/>
      <c r="AC10" s="145"/>
      <c r="AD10" s="145"/>
      <c r="AE10" s="145"/>
      <c r="AF10" s="145"/>
      <c r="AG10" s="145"/>
      <c r="AH10" s="145"/>
      <c r="AI10" s="145"/>
      <c r="AJ10" s="145"/>
      <c r="AK10" s="145"/>
      <c r="AL10" s="145"/>
      <c r="AM10" s="145"/>
      <c r="AN10" s="145"/>
      <c r="AO10" s="145"/>
      <c r="AP10" s="145"/>
      <c r="AQ10" s="145"/>
      <c r="AR10" s="145"/>
      <c r="AS10" s="145"/>
      <c r="AT10" s="145"/>
      <c r="AU10" s="148"/>
      <c r="AV10" s="145"/>
      <c r="AW10" s="145"/>
    </row>
    <row r="11" spans="1:49" ht="13.5" customHeight="1">
      <c r="A11" s="145"/>
      <c r="B11" s="147"/>
      <c r="C11" s="145"/>
      <c r="D11" s="145"/>
      <c r="E11" s="145"/>
      <c r="F11" s="145"/>
      <c r="G11" s="145"/>
      <c r="H11" s="177" t="str">
        <f>[17]표지!B10</f>
        <v>재이용수 공급설비 보완 및 노후펌프 교체 공사</v>
      </c>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77"/>
      <c r="AO11" s="145"/>
      <c r="AP11" s="145"/>
      <c r="AQ11" s="145"/>
      <c r="AR11" s="145"/>
      <c r="AS11" s="145"/>
      <c r="AT11" s="145"/>
      <c r="AU11" s="148"/>
      <c r="AV11" s="145"/>
      <c r="AW11" s="145"/>
    </row>
    <row r="12" spans="1:49" ht="13.5" customHeight="1">
      <c r="A12" s="145"/>
      <c r="B12" s="147"/>
      <c r="C12" s="145"/>
      <c r="D12" s="145"/>
      <c r="E12" s="145"/>
      <c r="F12" s="145"/>
      <c r="G12" s="145"/>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45"/>
      <c r="AP12" s="145"/>
      <c r="AQ12" s="145"/>
      <c r="AR12" s="145"/>
      <c r="AS12" s="145"/>
      <c r="AT12" s="145"/>
      <c r="AU12" s="148"/>
      <c r="AV12" s="145"/>
      <c r="AW12" s="145"/>
    </row>
    <row r="13" spans="1:49" ht="13.5" customHeight="1">
      <c r="A13" s="145"/>
      <c r="B13" s="147"/>
      <c r="C13" s="145"/>
      <c r="D13" s="145"/>
      <c r="E13" s="145"/>
      <c r="F13" s="145"/>
      <c r="G13" s="145"/>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45"/>
      <c r="AP13" s="145"/>
      <c r="AQ13" s="145"/>
      <c r="AR13" s="145"/>
      <c r="AS13" s="145"/>
      <c r="AT13" s="145"/>
      <c r="AU13" s="148"/>
      <c r="AV13" s="145"/>
      <c r="AW13" s="145"/>
    </row>
    <row r="14" spans="1:49">
      <c r="A14" s="145"/>
      <c r="B14" s="147"/>
      <c r="C14" s="145"/>
      <c r="D14" s="145"/>
      <c r="E14" s="145"/>
      <c r="F14" s="145"/>
      <c r="G14" s="145"/>
      <c r="H14" s="145"/>
      <c r="I14" s="145"/>
      <c r="J14" s="145"/>
      <c r="K14" s="145"/>
      <c r="L14" s="145"/>
      <c r="M14" s="145"/>
      <c r="N14" s="145"/>
      <c r="O14" s="145"/>
      <c r="P14" s="145"/>
      <c r="Q14" s="145"/>
      <c r="R14" s="145"/>
      <c r="S14" s="145"/>
      <c r="T14" s="145"/>
      <c r="U14" s="145"/>
      <c r="V14" s="145"/>
      <c r="W14" s="145"/>
      <c r="X14" s="145"/>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8"/>
      <c r="AV14" s="145"/>
      <c r="AW14" s="145"/>
    </row>
    <row r="15" spans="1:49">
      <c r="A15" s="145"/>
      <c r="B15" s="147"/>
      <c r="C15" s="145"/>
      <c r="D15" s="145"/>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8"/>
      <c r="AV15" s="145"/>
      <c r="AW15" s="145"/>
    </row>
    <row r="16" spans="1:49" ht="18.75">
      <c r="A16" s="145"/>
      <c r="B16" s="147"/>
      <c r="C16" s="145"/>
      <c r="D16" s="145"/>
      <c r="E16" s="145"/>
      <c r="F16" s="145"/>
      <c r="G16" s="145"/>
      <c r="H16" s="145"/>
      <c r="I16" s="145"/>
      <c r="J16" s="145"/>
      <c r="K16" s="178" t="s">
        <v>406</v>
      </c>
      <c r="L16" s="178"/>
      <c r="M16" s="178"/>
      <c r="N16" s="178"/>
      <c r="O16" s="178"/>
      <c r="P16" s="178"/>
      <c r="Q16" s="178"/>
      <c r="R16" s="178"/>
      <c r="S16" s="178"/>
      <c r="T16" s="180" t="s">
        <v>429</v>
      </c>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45"/>
      <c r="AT16" s="145"/>
      <c r="AU16" s="148"/>
      <c r="AV16" s="145"/>
      <c r="AW16" s="145"/>
    </row>
    <row r="17" spans="1:49">
      <c r="A17" s="145"/>
      <c r="B17" s="147"/>
      <c r="C17" s="145"/>
      <c r="D17" s="145"/>
      <c r="E17" s="145"/>
      <c r="F17" s="145"/>
      <c r="G17" s="145"/>
      <c r="H17" s="145"/>
      <c r="I17" s="145"/>
      <c r="J17" s="145"/>
      <c r="K17" s="145"/>
      <c r="L17" s="145"/>
      <c r="M17" s="145"/>
      <c r="N17" s="145"/>
      <c r="O17" s="145"/>
      <c r="P17" s="145"/>
      <c r="Q17" s="145"/>
      <c r="R17" s="179"/>
      <c r="S17" s="179"/>
      <c r="T17" s="179"/>
      <c r="U17" s="179"/>
      <c r="V17" s="179"/>
      <c r="W17" s="179"/>
      <c r="X17" s="179"/>
      <c r="Y17" s="179"/>
      <c r="Z17" s="179"/>
      <c r="AA17" s="179"/>
      <c r="AB17" s="179"/>
      <c r="AC17" s="179"/>
      <c r="AD17" s="179"/>
      <c r="AE17" s="179"/>
      <c r="AF17" s="179"/>
      <c r="AG17" s="179"/>
      <c r="AH17" s="179"/>
      <c r="AI17" s="179"/>
      <c r="AJ17" s="179"/>
      <c r="AK17" s="179"/>
      <c r="AL17" s="179"/>
      <c r="AM17" s="179"/>
      <c r="AN17" s="179"/>
      <c r="AO17" s="179"/>
      <c r="AP17" s="145"/>
      <c r="AQ17" s="145"/>
      <c r="AR17" s="145"/>
      <c r="AS17" s="145"/>
      <c r="AT17" s="145"/>
      <c r="AU17" s="148"/>
      <c r="AV17" s="145"/>
      <c r="AW17" s="145"/>
    </row>
    <row r="18" spans="1:49">
      <c r="A18" s="145"/>
      <c r="B18" s="147"/>
      <c r="C18" s="145"/>
      <c r="D18" s="145"/>
      <c r="E18" s="145"/>
      <c r="F18" s="145"/>
      <c r="G18" s="145"/>
      <c r="H18" s="145"/>
      <c r="I18" s="145"/>
      <c r="J18" s="145"/>
      <c r="K18" s="145"/>
      <c r="L18" s="145"/>
      <c r="M18" s="145"/>
      <c r="N18" s="145"/>
      <c r="O18" s="145"/>
      <c r="P18" s="145"/>
      <c r="Q18" s="145"/>
      <c r="R18" s="149"/>
      <c r="S18" s="149"/>
      <c r="T18" s="149"/>
      <c r="U18" s="149"/>
      <c r="V18" s="149"/>
      <c r="W18" s="149"/>
      <c r="X18" s="149"/>
      <c r="Y18" s="149"/>
      <c r="Z18" s="149"/>
      <c r="AA18" s="149"/>
      <c r="AB18" s="149"/>
      <c r="AC18" s="149"/>
      <c r="AD18" s="149"/>
      <c r="AE18" s="149"/>
      <c r="AF18" s="149"/>
      <c r="AG18" s="149"/>
      <c r="AH18" s="149"/>
      <c r="AI18" s="149"/>
      <c r="AJ18" s="149"/>
      <c r="AK18" s="149"/>
      <c r="AL18" s="149"/>
      <c r="AM18" s="149"/>
      <c r="AN18" s="149"/>
      <c r="AO18" s="149"/>
      <c r="AP18" s="145"/>
      <c r="AQ18" s="145"/>
      <c r="AR18" s="145"/>
      <c r="AS18" s="145"/>
      <c r="AT18" s="145"/>
      <c r="AU18" s="148"/>
      <c r="AV18" s="145"/>
      <c r="AW18" s="145"/>
    </row>
    <row r="19" spans="1:49">
      <c r="A19" s="145"/>
      <c r="B19" s="147"/>
      <c r="C19" s="145"/>
      <c r="D19" s="145"/>
      <c r="E19" s="145"/>
      <c r="F19" s="145"/>
      <c r="G19" s="145"/>
      <c r="H19" s="145"/>
      <c r="I19" s="145"/>
      <c r="J19" s="145"/>
      <c r="K19" s="145"/>
      <c r="L19" s="145"/>
      <c r="M19" s="145"/>
      <c r="N19" s="145"/>
      <c r="O19" s="145"/>
      <c r="P19" s="145"/>
      <c r="Q19" s="145"/>
      <c r="R19" s="149"/>
      <c r="S19" s="149"/>
      <c r="T19" s="149"/>
      <c r="U19" s="149"/>
      <c r="V19" s="149"/>
      <c r="W19" s="149"/>
      <c r="X19" s="149"/>
      <c r="Y19" s="149"/>
      <c r="Z19" s="149"/>
      <c r="AA19" s="149"/>
      <c r="AB19" s="149"/>
      <c r="AC19" s="149"/>
      <c r="AD19" s="149"/>
      <c r="AE19" s="149"/>
      <c r="AF19" s="149"/>
      <c r="AG19" s="149"/>
      <c r="AH19" s="149"/>
      <c r="AI19" s="149"/>
      <c r="AJ19" s="149"/>
      <c r="AK19" s="149"/>
      <c r="AL19" s="149"/>
      <c r="AM19" s="149"/>
      <c r="AN19" s="149"/>
      <c r="AO19" s="149"/>
      <c r="AP19" s="145"/>
      <c r="AQ19" s="145"/>
      <c r="AR19" s="145"/>
      <c r="AS19" s="145"/>
      <c r="AT19" s="145"/>
      <c r="AU19" s="148"/>
      <c r="AV19" s="145"/>
      <c r="AW19" s="145"/>
    </row>
    <row r="20" spans="1:49">
      <c r="A20" s="145"/>
      <c r="B20" s="147"/>
      <c r="C20" s="145"/>
      <c r="D20" s="145"/>
      <c r="E20" s="145"/>
      <c r="F20" s="145"/>
      <c r="G20" s="145"/>
      <c r="H20" s="145"/>
      <c r="I20" s="145"/>
      <c r="J20" s="145"/>
      <c r="K20" s="145"/>
      <c r="L20" s="145"/>
      <c r="M20" s="145"/>
      <c r="N20" s="145"/>
      <c r="O20" s="145"/>
      <c r="P20" s="145"/>
      <c r="Q20" s="145"/>
      <c r="R20" s="149"/>
      <c r="S20" s="149"/>
      <c r="T20" s="149"/>
      <c r="U20" s="149"/>
      <c r="V20" s="149"/>
      <c r="W20" s="149"/>
      <c r="X20" s="149"/>
      <c r="Y20" s="149"/>
      <c r="Z20" s="149"/>
      <c r="AA20" s="149"/>
      <c r="AB20" s="149"/>
      <c r="AC20" s="149"/>
      <c r="AD20" s="149"/>
      <c r="AE20" s="149"/>
      <c r="AF20" s="149"/>
      <c r="AG20" s="149"/>
      <c r="AH20" s="149"/>
      <c r="AI20" s="149"/>
      <c r="AJ20" s="149"/>
      <c r="AK20" s="149"/>
      <c r="AL20" s="149"/>
      <c r="AM20" s="149"/>
      <c r="AN20" s="149"/>
      <c r="AO20" s="149"/>
      <c r="AP20" s="145"/>
      <c r="AQ20" s="145"/>
      <c r="AR20" s="145"/>
      <c r="AS20" s="145"/>
      <c r="AT20" s="145"/>
      <c r="AU20" s="148"/>
      <c r="AV20" s="145"/>
      <c r="AW20" s="145"/>
    </row>
    <row r="21" spans="1:49">
      <c r="A21" s="145"/>
      <c r="B21" s="147"/>
      <c r="C21" s="145"/>
      <c r="D21" s="145"/>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45"/>
      <c r="AG21" s="145"/>
      <c r="AH21" s="145"/>
      <c r="AI21" s="145"/>
      <c r="AJ21" s="145"/>
      <c r="AK21" s="145"/>
      <c r="AL21" s="145"/>
      <c r="AM21" s="145"/>
      <c r="AN21" s="145"/>
      <c r="AO21" s="145"/>
      <c r="AP21" s="145"/>
      <c r="AQ21" s="145"/>
      <c r="AR21" s="145"/>
      <c r="AS21" s="145"/>
      <c r="AT21" s="145"/>
      <c r="AU21" s="148"/>
      <c r="AV21" s="145"/>
      <c r="AW21" s="145"/>
    </row>
    <row r="22" spans="1:49">
      <c r="A22" s="145"/>
      <c r="B22" s="147"/>
      <c r="C22" s="145"/>
      <c r="D22" s="145"/>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8"/>
      <c r="AV22" s="145"/>
      <c r="AW22" s="145"/>
    </row>
    <row r="23" spans="1:49">
      <c r="A23" s="145"/>
      <c r="B23" s="147"/>
      <c r="C23" s="145"/>
      <c r="D23" s="145"/>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5"/>
      <c r="AH23" s="145"/>
      <c r="AI23" s="145"/>
      <c r="AJ23" s="145"/>
      <c r="AK23" s="145"/>
      <c r="AL23" s="145"/>
      <c r="AM23" s="145"/>
      <c r="AN23" s="145"/>
      <c r="AO23" s="145"/>
      <c r="AP23" s="145"/>
      <c r="AQ23" s="145"/>
      <c r="AR23" s="145"/>
      <c r="AS23" s="145"/>
      <c r="AT23" s="145"/>
      <c r="AU23" s="148"/>
      <c r="AV23" s="145"/>
      <c r="AW23" s="145"/>
    </row>
    <row r="24" spans="1:49">
      <c r="A24" s="145"/>
      <c r="B24" s="147"/>
      <c r="C24" s="145"/>
      <c r="D24" s="145"/>
      <c r="E24" s="145"/>
      <c r="F24" s="145"/>
      <c r="G24" s="145"/>
      <c r="H24" s="145"/>
      <c r="I24" s="145"/>
      <c r="J24" s="145"/>
      <c r="K24" s="145"/>
      <c r="L24" s="145"/>
      <c r="M24" s="145"/>
      <c r="N24" s="145"/>
      <c r="O24" s="145"/>
      <c r="P24" s="145"/>
      <c r="Q24" s="145"/>
      <c r="R24" s="145"/>
      <c r="S24" s="145"/>
      <c r="T24" s="145"/>
      <c r="U24" s="145"/>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8"/>
      <c r="AV24" s="145"/>
      <c r="AW24" s="145"/>
    </row>
    <row r="25" spans="1:49" s="156" customFormat="1" ht="20.25">
      <c r="A25" s="153"/>
      <c r="B25" s="154"/>
      <c r="C25" s="153"/>
      <c r="D25" s="153"/>
      <c r="E25" s="153"/>
      <c r="F25" s="153"/>
      <c r="G25" s="153"/>
      <c r="H25" s="153"/>
      <c r="I25" s="153"/>
      <c r="J25" s="181" t="s">
        <v>407</v>
      </c>
      <c r="K25" s="181"/>
      <c r="L25" s="181"/>
      <c r="M25" s="181"/>
      <c r="N25" s="181"/>
      <c r="O25" s="182">
        <f>AI25</f>
        <v>45003000</v>
      </c>
      <c r="P25" s="182"/>
      <c r="Q25" s="182"/>
      <c r="R25" s="182"/>
      <c r="S25" s="182"/>
      <c r="T25" s="182"/>
      <c r="U25" s="182"/>
      <c r="V25" s="182"/>
      <c r="W25" s="182"/>
      <c r="X25" s="182"/>
      <c r="Y25" s="182"/>
      <c r="Z25" s="182"/>
      <c r="AA25" s="182"/>
      <c r="AB25" s="182"/>
      <c r="AC25" s="182"/>
      <c r="AD25" s="183" t="s">
        <v>408</v>
      </c>
      <c r="AE25" s="183"/>
      <c r="AF25" s="183"/>
      <c r="AG25" s="184" t="s">
        <v>409</v>
      </c>
      <c r="AH25" s="184"/>
      <c r="AI25" s="185">
        <v>45003000</v>
      </c>
      <c r="AJ25" s="186"/>
      <c r="AK25" s="186"/>
      <c r="AL25" s="186"/>
      <c r="AM25" s="186"/>
      <c r="AN25" s="186"/>
      <c r="AO25" s="153" t="s">
        <v>410</v>
      </c>
      <c r="AP25" s="153"/>
      <c r="AQ25" s="153"/>
      <c r="AR25" s="153"/>
      <c r="AS25" s="153"/>
      <c r="AT25" s="153"/>
      <c r="AU25" s="155"/>
      <c r="AV25" s="153"/>
      <c r="AW25" s="153"/>
    </row>
    <row r="26" spans="1:49" s="160" customFormat="1" ht="6" customHeight="1">
      <c r="A26" s="157"/>
      <c r="B26" s="158"/>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F26" s="157"/>
      <c r="AG26" s="157"/>
      <c r="AH26" s="157"/>
      <c r="AI26" s="157"/>
      <c r="AJ26" s="157"/>
      <c r="AK26" s="157"/>
      <c r="AL26" s="157"/>
      <c r="AM26" s="157"/>
      <c r="AN26" s="157"/>
      <c r="AO26" s="157"/>
      <c r="AP26" s="157"/>
      <c r="AQ26" s="157"/>
      <c r="AR26" s="157"/>
      <c r="AS26" s="157"/>
      <c r="AT26" s="157"/>
      <c r="AU26" s="159"/>
      <c r="AV26" s="157"/>
      <c r="AW26" s="157"/>
    </row>
    <row r="27" spans="1:49" s="160" customFormat="1" ht="20.25" customHeight="1">
      <c r="A27" s="157"/>
      <c r="B27" s="158"/>
      <c r="C27" s="157"/>
      <c r="D27" s="157"/>
      <c r="E27" s="157"/>
      <c r="F27" s="157"/>
      <c r="G27" s="157"/>
      <c r="H27" s="157"/>
      <c r="I27" s="157"/>
      <c r="J27" s="157"/>
      <c r="K27" s="157"/>
      <c r="L27" s="157"/>
      <c r="M27" s="157"/>
      <c r="N27" s="153"/>
      <c r="O27" s="153" t="s">
        <v>440</v>
      </c>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157"/>
      <c r="AU27" s="159"/>
      <c r="AV27" s="157"/>
      <c r="AW27" s="157"/>
    </row>
    <row r="28" spans="1:49">
      <c r="A28" s="145"/>
      <c r="B28" s="147"/>
      <c r="C28" s="145"/>
      <c r="D28" s="145"/>
      <c r="E28" s="145"/>
      <c r="F28" s="145"/>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8"/>
      <c r="AV28" s="145"/>
      <c r="AW28" s="145"/>
    </row>
    <row r="29" spans="1:49">
      <c r="A29" s="145"/>
      <c r="B29" s="147"/>
      <c r="C29" s="145"/>
      <c r="D29" s="145"/>
      <c r="E29" s="145"/>
      <c r="F29" s="145"/>
      <c r="G29" s="145"/>
      <c r="H29" s="145"/>
      <c r="I29" s="145"/>
      <c r="J29" s="145"/>
      <c r="K29" s="145"/>
      <c r="L29" s="145"/>
      <c r="M29" s="145"/>
      <c r="N29" s="145"/>
      <c r="O29" s="145"/>
      <c r="P29" s="145"/>
      <c r="Q29" s="145"/>
      <c r="R29" s="145"/>
      <c r="S29" s="145"/>
      <c r="T29" s="145"/>
      <c r="U29" s="145"/>
      <c r="V29" s="145"/>
      <c r="W29" s="145"/>
      <c r="X29" s="145"/>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8"/>
      <c r="AV29" s="145"/>
      <c r="AW29" s="145"/>
    </row>
    <row r="30" spans="1:49">
      <c r="A30" s="145"/>
      <c r="B30" s="147"/>
      <c r="C30" s="145"/>
      <c r="D30" s="145"/>
      <c r="E30" s="145"/>
      <c r="F30" s="145"/>
      <c r="G30" s="145"/>
      <c r="H30" s="145"/>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8"/>
      <c r="AV30" s="145"/>
      <c r="AW30" s="145"/>
    </row>
    <row r="31" spans="1:49">
      <c r="A31" s="145"/>
      <c r="B31" s="147"/>
      <c r="C31" s="145"/>
      <c r="D31" s="145"/>
      <c r="E31" s="145"/>
      <c r="F31" s="145"/>
      <c r="G31" s="145"/>
      <c r="H31" s="145"/>
      <c r="I31" s="145"/>
      <c r="J31" s="145"/>
      <c r="K31" s="145"/>
      <c r="L31" s="145"/>
      <c r="M31" s="145"/>
      <c r="N31" s="145"/>
      <c r="O31" s="145"/>
      <c r="P31" s="145"/>
      <c r="Q31" s="145"/>
      <c r="R31" s="145"/>
      <c r="S31" s="145"/>
      <c r="T31" s="145"/>
      <c r="U31" s="145"/>
      <c r="V31" s="145"/>
      <c r="W31" s="145"/>
      <c r="X31" s="145"/>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8"/>
      <c r="AV31" s="145"/>
      <c r="AW31" s="145"/>
    </row>
    <row r="32" spans="1:49">
      <c r="A32" s="145"/>
      <c r="B32" s="147"/>
      <c r="C32" s="145"/>
      <c r="D32" s="145"/>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8"/>
      <c r="AV32" s="145"/>
      <c r="AW32" s="145"/>
    </row>
    <row r="33" spans="1:49">
      <c r="A33" s="145"/>
      <c r="B33" s="150"/>
      <c r="C33" s="151"/>
      <c r="D33" s="151"/>
      <c r="E33" s="151"/>
      <c r="F33" s="151"/>
      <c r="G33" s="151"/>
      <c r="H33" s="151"/>
      <c r="I33" s="151"/>
      <c r="J33" s="151"/>
      <c r="K33" s="151"/>
      <c r="L33" s="151"/>
      <c r="M33" s="151"/>
      <c r="N33" s="151"/>
      <c r="O33" s="151"/>
      <c r="P33" s="151"/>
      <c r="Q33" s="151"/>
      <c r="R33" s="151"/>
      <c r="S33" s="151"/>
      <c r="T33" s="151"/>
      <c r="U33" s="151"/>
      <c r="V33" s="151"/>
      <c r="W33" s="151"/>
      <c r="X33" s="151"/>
      <c r="Y33" s="151"/>
      <c r="Z33" s="151"/>
      <c r="AA33" s="151"/>
      <c r="AB33" s="151"/>
      <c r="AC33" s="151"/>
      <c r="AD33" s="151"/>
      <c r="AE33" s="151"/>
      <c r="AF33" s="151"/>
      <c r="AG33" s="151"/>
      <c r="AH33" s="151"/>
      <c r="AI33" s="151"/>
      <c r="AJ33" s="151"/>
      <c r="AK33" s="151"/>
      <c r="AL33" s="151"/>
      <c r="AM33" s="151"/>
      <c r="AN33" s="151"/>
      <c r="AO33" s="151"/>
      <c r="AP33" s="151"/>
      <c r="AQ33" s="151"/>
      <c r="AR33" s="151"/>
      <c r="AS33" s="151"/>
      <c r="AT33" s="151"/>
      <c r="AU33" s="152"/>
      <c r="AV33" s="145"/>
      <c r="AW33" s="145"/>
    </row>
    <row r="34" spans="1:49">
      <c r="A34" s="145"/>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row>
  </sheetData>
  <mergeCells count="22">
    <mergeCell ref="AR1:AU4"/>
    <mergeCell ref="B1:E4"/>
    <mergeCell ref="F1:L4"/>
    <mergeCell ref="M1:O4"/>
    <mergeCell ref="P1:S4"/>
    <mergeCell ref="T1:V4"/>
    <mergeCell ref="W1:Z4"/>
    <mergeCell ref="AA1:AC4"/>
    <mergeCell ref="AD1:AG4"/>
    <mergeCell ref="AH1:AJ4"/>
    <mergeCell ref="AK1:AN4"/>
    <mergeCell ref="AO1:AQ4"/>
    <mergeCell ref="J25:N25"/>
    <mergeCell ref="O25:AC25"/>
    <mergeCell ref="AD25:AF25"/>
    <mergeCell ref="AG25:AH25"/>
    <mergeCell ref="AI25:AN25"/>
    <mergeCell ref="P8:AI8"/>
    <mergeCell ref="H11:AN13"/>
    <mergeCell ref="K16:S16"/>
    <mergeCell ref="R17:AO17"/>
    <mergeCell ref="T16:AR16"/>
  </mergeCells>
  <phoneticPr fontId="1" type="noConversion"/>
  <pageMargins left="0.75" right="0.75" top="1" bottom="1" header="0.5" footer="0.5"/>
  <pageSetup paperSize="9" scale="91"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M45"/>
  <sheetViews>
    <sheetView view="pageBreakPreview" zoomScale="115" zoomScaleNormal="100" zoomScaleSheetLayoutView="115" workbookViewId="0">
      <selection sqref="A1:XFD1048576"/>
    </sheetView>
  </sheetViews>
  <sheetFormatPr defaultRowHeight="13.5"/>
  <cols>
    <col min="1" max="1" width="1.375" style="133" customWidth="1"/>
    <col min="2" max="11" width="9" style="133"/>
    <col min="12" max="12" width="11.625" style="133" customWidth="1"/>
    <col min="13" max="13" width="11.25" style="133" customWidth="1"/>
    <col min="14" max="256" width="9" style="133"/>
    <col min="257" max="257" width="1.375" style="133" customWidth="1"/>
    <col min="258" max="267" width="9" style="133"/>
    <col min="268" max="268" width="11.625" style="133" customWidth="1"/>
    <col min="269" max="269" width="11.25" style="133" customWidth="1"/>
    <col min="270" max="512" width="9" style="133"/>
    <col min="513" max="513" width="1.375" style="133" customWidth="1"/>
    <col min="514" max="523" width="9" style="133"/>
    <col min="524" max="524" width="11.625" style="133" customWidth="1"/>
    <col min="525" max="525" width="11.25" style="133" customWidth="1"/>
    <col min="526" max="768" width="9" style="133"/>
    <col min="769" max="769" width="1.375" style="133" customWidth="1"/>
    <col min="770" max="779" width="9" style="133"/>
    <col min="780" max="780" width="11.625" style="133" customWidth="1"/>
    <col min="781" max="781" width="11.25" style="133" customWidth="1"/>
    <col min="782" max="1024" width="9" style="133"/>
    <col min="1025" max="1025" width="1.375" style="133" customWidth="1"/>
    <col min="1026" max="1035" width="9" style="133"/>
    <col min="1036" max="1036" width="11.625" style="133" customWidth="1"/>
    <col min="1037" max="1037" width="11.25" style="133" customWidth="1"/>
    <col min="1038" max="1280" width="9" style="133"/>
    <col min="1281" max="1281" width="1.375" style="133" customWidth="1"/>
    <col min="1282" max="1291" width="9" style="133"/>
    <col min="1292" max="1292" width="11.625" style="133" customWidth="1"/>
    <col min="1293" max="1293" width="11.25" style="133" customWidth="1"/>
    <col min="1294" max="1536" width="9" style="133"/>
    <col min="1537" max="1537" width="1.375" style="133" customWidth="1"/>
    <col min="1538" max="1547" width="9" style="133"/>
    <col min="1548" max="1548" width="11.625" style="133" customWidth="1"/>
    <col min="1549" max="1549" width="11.25" style="133" customWidth="1"/>
    <col min="1550" max="1792" width="9" style="133"/>
    <col min="1793" max="1793" width="1.375" style="133" customWidth="1"/>
    <col min="1794" max="1803" width="9" style="133"/>
    <col min="1804" max="1804" width="11.625" style="133" customWidth="1"/>
    <col min="1805" max="1805" width="11.25" style="133" customWidth="1"/>
    <col min="1806" max="2048" width="9" style="133"/>
    <col min="2049" max="2049" width="1.375" style="133" customWidth="1"/>
    <col min="2050" max="2059" width="9" style="133"/>
    <col min="2060" max="2060" width="11.625" style="133" customWidth="1"/>
    <col min="2061" max="2061" width="11.25" style="133" customWidth="1"/>
    <col min="2062" max="2304" width="9" style="133"/>
    <col min="2305" max="2305" width="1.375" style="133" customWidth="1"/>
    <col min="2306" max="2315" width="9" style="133"/>
    <col min="2316" max="2316" width="11.625" style="133" customWidth="1"/>
    <col min="2317" max="2317" width="11.25" style="133" customWidth="1"/>
    <col min="2318" max="2560" width="9" style="133"/>
    <col min="2561" max="2561" width="1.375" style="133" customWidth="1"/>
    <col min="2562" max="2571" width="9" style="133"/>
    <col min="2572" max="2572" width="11.625" style="133" customWidth="1"/>
    <col min="2573" max="2573" width="11.25" style="133" customWidth="1"/>
    <col min="2574" max="2816" width="9" style="133"/>
    <col min="2817" max="2817" width="1.375" style="133" customWidth="1"/>
    <col min="2818" max="2827" width="9" style="133"/>
    <col min="2828" max="2828" width="11.625" style="133" customWidth="1"/>
    <col min="2829" max="2829" width="11.25" style="133" customWidth="1"/>
    <col min="2830" max="3072" width="9" style="133"/>
    <col min="3073" max="3073" width="1.375" style="133" customWidth="1"/>
    <col min="3074" max="3083" width="9" style="133"/>
    <col min="3084" max="3084" width="11.625" style="133" customWidth="1"/>
    <col min="3085" max="3085" width="11.25" style="133" customWidth="1"/>
    <col min="3086" max="3328" width="9" style="133"/>
    <col min="3329" max="3329" width="1.375" style="133" customWidth="1"/>
    <col min="3330" max="3339" width="9" style="133"/>
    <col min="3340" max="3340" width="11.625" style="133" customWidth="1"/>
    <col min="3341" max="3341" width="11.25" style="133" customWidth="1"/>
    <col min="3342" max="3584" width="9" style="133"/>
    <col min="3585" max="3585" width="1.375" style="133" customWidth="1"/>
    <col min="3586" max="3595" width="9" style="133"/>
    <col min="3596" max="3596" width="11.625" style="133" customWidth="1"/>
    <col min="3597" max="3597" width="11.25" style="133" customWidth="1"/>
    <col min="3598" max="3840" width="9" style="133"/>
    <col min="3841" max="3841" width="1.375" style="133" customWidth="1"/>
    <col min="3842" max="3851" width="9" style="133"/>
    <col min="3852" max="3852" width="11.625" style="133" customWidth="1"/>
    <col min="3853" max="3853" width="11.25" style="133" customWidth="1"/>
    <col min="3854" max="4096" width="9" style="133"/>
    <col min="4097" max="4097" width="1.375" style="133" customWidth="1"/>
    <col min="4098" max="4107" width="9" style="133"/>
    <col min="4108" max="4108" width="11.625" style="133" customWidth="1"/>
    <col min="4109" max="4109" width="11.25" style="133" customWidth="1"/>
    <col min="4110" max="4352" width="9" style="133"/>
    <col min="4353" max="4353" width="1.375" style="133" customWidth="1"/>
    <col min="4354" max="4363" width="9" style="133"/>
    <col min="4364" max="4364" width="11.625" style="133" customWidth="1"/>
    <col min="4365" max="4365" width="11.25" style="133" customWidth="1"/>
    <col min="4366" max="4608" width="9" style="133"/>
    <col min="4609" max="4609" width="1.375" style="133" customWidth="1"/>
    <col min="4610" max="4619" width="9" style="133"/>
    <col min="4620" max="4620" width="11.625" style="133" customWidth="1"/>
    <col min="4621" max="4621" width="11.25" style="133" customWidth="1"/>
    <col min="4622" max="4864" width="9" style="133"/>
    <col min="4865" max="4865" width="1.375" style="133" customWidth="1"/>
    <col min="4866" max="4875" width="9" style="133"/>
    <col min="4876" max="4876" width="11.625" style="133" customWidth="1"/>
    <col min="4877" max="4877" width="11.25" style="133" customWidth="1"/>
    <col min="4878" max="5120" width="9" style="133"/>
    <col min="5121" max="5121" width="1.375" style="133" customWidth="1"/>
    <col min="5122" max="5131" width="9" style="133"/>
    <col min="5132" max="5132" width="11.625" style="133" customWidth="1"/>
    <col min="5133" max="5133" width="11.25" style="133" customWidth="1"/>
    <col min="5134" max="5376" width="9" style="133"/>
    <col min="5377" max="5377" width="1.375" style="133" customWidth="1"/>
    <col min="5378" max="5387" width="9" style="133"/>
    <col min="5388" max="5388" width="11.625" style="133" customWidth="1"/>
    <col min="5389" max="5389" width="11.25" style="133" customWidth="1"/>
    <col min="5390" max="5632" width="9" style="133"/>
    <col min="5633" max="5633" width="1.375" style="133" customWidth="1"/>
    <col min="5634" max="5643" width="9" style="133"/>
    <col min="5644" max="5644" width="11.625" style="133" customWidth="1"/>
    <col min="5645" max="5645" width="11.25" style="133" customWidth="1"/>
    <col min="5646" max="5888" width="9" style="133"/>
    <col min="5889" max="5889" width="1.375" style="133" customWidth="1"/>
    <col min="5890" max="5899" width="9" style="133"/>
    <col min="5900" max="5900" width="11.625" style="133" customWidth="1"/>
    <col min="5901" max="5901" width="11.25" style="133" customWidth="1"/>
    <col min="5902" max="6144" width="9" style="133"/>
    <col min="6145" max="6145" width="1.375" style="133" customWidth="1"/>
    <col min="6146" max="6155" width="9" style="133"/>
    <col min="6156" max="6156" width="11.625" style="133" customWidth="1"/>
    <col min="6157" max="6157" width="11.25" style="133" customWidth="1"/>
    <col min="6158" max="6400" width="9" style="133"/>
    <col min="6401" max="6401" width="1.375" style="133" customWidth="1"/>
    <col min="6402" max="6411" width="9" style="133"/>
    <col min="6412" max="6412" width="11.625" style="133" customWidth="1"/>
    <col min="6413" max="6413" width="11.25" style="133" customWidth="1"/>
    <col min="6414" max="6656" width="9" style="133"/>
    <col min="6657" max="6657" width="1.375" style="133" customWidth="1"/>
    <col min="6658" max="6667" width="9" style="133"/>
    <col min="6668" max="6668" width="11.625" style="133" customWidth="1"/>
    <col min="6669" max="6669" width="11.25" style="133" customWidth="1"/>
    <col min="6670" max="6912" width="9" style="133"/>
    <col min="6913" max="6913" width="1.375" style="133" customWidth="1"/>
    <col min="6914" max="6923" width="9" style="133"/>
    <col min="6924" max="6924" width="11.625" style="133" customWidth="1"/>
    <col min="6925" max="6925" width="11.25" style="133" customWidth="1"/>
    <col min="6926" max="7168" width="9" style="133"/>
    <col min="7169" max="7169" width="1.375" style="133" customWidth="1"/>
    <col min="7170" max="7179" width="9" style="133"/>
    <col min="7180" max="7180" width="11.625" style="133" customWidth="1"/>
    <col min="7181" max="7181" width="11.25" style="133" customWidth="1"/>
    <col min="7182" max="7424" width="9" style="133"/>
    <col min="7425" max="7425" width="1.375" style="133" customWidth="1"/>
    <col min="7426" max="7435" width="9" style="133"/>
    <col min="7436" max="7436" width="11.625" style="133" customWidth="1"/>
    <col min="7437" max="7437" width="11.25" style="133" customWidth="1"/>
    <col min="7438" max="7680" width="9" style="133"/>
    <col min="7681" max="7681" width="1.375" style="133" customWidth="1"/>
    <col min="7682" max="7691" width="9" style="133"/>
    <col min="7692" max="7692" width="11.625" style="133" customWidth="1"/>
    <col min="7693" max="7693" width="11.25" style="133" customWidth="1"/>
    <col min="7694" max="7936" width="9" style="133"/>
    <col min="7937" max="7937" width="1.375" style="133" customWidth="1"/>
    <col min="7938" max="7947" width="9" style="133"/>
    <col min="7948" max="7948" width="11.625" style="133" customWidth="1"/>
    <col min="7949" max="7949" width="11.25" style="133" customWidth="1"/>
    <col min="7950" max="8192" width="9" style="133"/>
    <col min="8193" max="8193" width="1.375" style="133" customWidth="1"/>
    <col min="8194" max="8203" width="9" style="133"/>
    <col min="8204" max="8204" width="11.625" style="133" customWidth="1"/>
    <col min="8205" max="8205" width="11.25" style="133" customWidth="1"/>
    <col min="8206" max="8448" width="9" style="133"/>
    <col min="8449" max="8449" width="1.375" style="133" customWidth="1"/>
    <col min="8450" max="8459" width="9" style="133"/>
    <col min="8460" max="8460" width="11.625" style="133" customWidth="1"/>
    <col min="8461" max="8461" width="11.25" style="133" customWidth="1"/>
    <col min="8462" max="8704" width="9" style="133"/>
    <col min="8705" max="8705" width="1.375" style="133" customWidth="1"/>
    <col min="8706" max="8715" width="9" style="133"/>
    <col min="8716" max="8716" width="11.625" style="133" customWidth="1"/>
    <col min="8717" max="8717" width="11.25" style="133" customWidth="1"/>
    <col min="8718" max="8960" width="9" style="133"/>
    <col min="8961" max="8961" width="1.375" style="133" customWidth="1"/>
    <col min="8962" max="8971" width="9" style="133"/>
    <col min="8972" max="8972" width="11.625" style="133" customWidth="1"/>
    <col min="8973" max="8973" width="11.25" style="133" customWidth="1"/>
    <col min="8974" max="9216" width="9" style="133"/>
    <col min="9217" max="9217" width="1.375" style="133" customWidth="1"/>
    <col min="9218" max="9227" width="9" style="133"/>
    <col min="9228" max="9228" width="11.625" style="133" customWidth="1"/>
    <col min="9229" max="9229" width="11.25" style="133" customWidth="1"/>
    <col min="9230" max="9472" width="9" style="133"/>
    <col min="9473" max="9473" width="1.375" style="133" customWidth="1"/>
    <col min="9474" max="9483" width="9" style="133"/>
    <col min="9484" max="9484" width="11.625" style="133" customWidth="1"/>
    <col min="9485" max="9485" width="11.25" style="133" customWidth="1"/>
    <col min="9486" max="9728" width="9" style="133"/>
    <col min="9729" max="9729" width="1.375" style="133" customWidth="1"/>
    <col min="9730" max="9739" width="9" style="133"/>
    <col min="9740" max="9740" width="11.625" style="133" customWidth="1"/>
    <col min="9741" max="9741" width="11.25" style="133" customWidth="1"/>
    <col min="9742" max="9984" width="9" style="133"/>
    <col min="9985" max="9985" width="1.375" style="133" customWidth="1"/>
    <col min="9986" max="9995" width="9" style="133"/>
    <col min="9996" max="9996" width="11.625" style="133" customWidth="1"/>
    <col min="9997" max="9997" width="11.25" style="133" customWidth="1"/>
    <col min="9998" max="10240" width="9" style="133"/>
    <col min="10241" max="10241" width="1.375" style="133" customWidth="1"/>
    <col min="10242" max="10251" width="9" style="133"/>
    <col min="10252" max="10252" width="11.625" style="133" customWidth="1"/>
    <col min="10253" max="10253" width="11.25" style="133" customWidth="1"/>
    <col min="10254" max="10496" width="9" style="133"/>
    <col min="10497" max="10497" width="1.375" style="133" customWidth="1"/>
    <col min="10498" max="10507" width="9" style="133"/>
    <col min="10508" max="10508" width="11.625" style="133" customWidth="1"/>
    <col min="10509" max="10509" width="11.25" style="133" customWidth="1"/>
    <col min="10510" max="10752" width="9" style="133"/>
    <col min="10753" max="10753" width="1.375" style="133" customWidth="1"/>
    <col min="10754" max="10763" width="9" style="133"/>
    <col min="10764" max="10764" width="11.625" style="133" customWidth="1"/>
    <col min="10765" max="10765" width="11.25" style="133" customWidth="1"/>
    <col min="10766" max="11008" width="9" style="133"/>
    <col min="11009" max="11009" width="1.375" style="133" customWidth="1"/>
    <col min="11010" max="11019" width="9" style="133"/>
    <col min="11020" max="11020" width="11.625" style="133" customWidth="1"/>
    <col min="11021" max="11021" width="11.25" style="133" customWidth="1"/>
    <col min="11022" max="11264" width="9" style="133"/>
    <col min="11265" max="11265" width="1.375" style="133" customWidth="1"/>
    <col min="11266" max="11275" width="9" style="133"/>
    <col min="11276" max="11276" width="11.625" style="133" customWidth="1"/>
    <col min="11277" max="11277" width="11.25" style="133" customWidth="1"/>
    <col min="11278" max="11520" width="9" style="133"/>
    <col min="11521" max="11521" width="1.375" style="133" customWidth="1"/>
    <col min="11522" max="11531" width="9" style="133"/>
    <col min="11532" max="11532" width="11.625" style="133" customWidth="1"/>
    <col min="11533" max="11533" width="11.25" style="133" customWidth="1"/>
    <col min="11534" max="11776" width="9" style="133"/>
    <col min="11777" max="11777" width="1.375" style="133" customWidth="1"/>
    <col min="11778" max="11787" width="9" style="133"/>
    <col min="11788" max="11788" width="11.625" style="133" customWidth="1"/>
    <col min="11789" max="11789" width="11.25" style="133" customWidth="1"/>
    <col min="11790" max="12032" width="9" style="133"/>
    <col min="12033" max="12033" width="1.375" style="133" customWidth="1"/>
    <col min="12034" max="12043" width="9" style="133"/>
    <col min="12044" max="12044" width="11.625" style="133" customWidth="1"/>
    <col min="12045" max="12045" width="11.25" style="133" customWidth="1"/>
    <col min="12046" max="12288" width="9" style="133"/>
    <col min="12289" max="12289" width="1.375" style="133" customWidth="1"/>
    <col min="12290" max="12299" width="9" style="133"/>
    <col min="12300" max="12300" width="11.625" style="133" customWidth="1"/>
    <col min="12301" max="12301" width="11.25" style="133" customWidth="1"/>
    <col min="12302" max="12544" width="9" style="133"/>
    <col min="12545" max="12545" width="1.375" style="133" customWidth="1"/>
    <col min="12546" max="12555" width="9" style="133"/>
    <col min="12556" max="12556" width="11.625" style="133" customWidth="1"/>
    <col min="12557" max="12557" width="11.25" style="133" customWidth="1"/>
    <col min="12558" max="12800" width="9" style="133"/>
    <col min="12801" max="12801" width="1.375" style="133" customWidth="1"/>
    <col min="12802" max="12811" width="9" style="133"/>
    <col min="12812" max="12812" width="11.625" style="133" customWidth="1"/>
    <col min="12813" max="12813" width="11.25" style="133" customWidth="1"/>
    <col min="12814" max="13056" width="9" style="133"/>
    <col min="13057" max="13057" width="1.375" style="133" customWidth="1"/>
    <col min="13058" max="13067" width="9" style="133"/>
    <col min="13068" max="13068" width="11.625" style="133" customWidth="1"/>
    <col min="13069" max="13069" width="11.25" style="133" customWidth="1"/>
    <col min="13070" max="13312" width="9" style="133"/>
    <col min="13313" max="13313" width="1.375" style="133" customWidth="1"/>
    <col min="13314" max="13323" width="9" style="133"/>
    <col min="13324" max="13324" width="11.625" style="133" customWidth="1"/>
    <col min="13325" max="13325" width="11.25" style="133" customWidth="1"/>
    <col min="13326" max="13568" width="9" style="133"/>
    <col min="13569" max="13569" width="1.375" style="133" customWidth="1"/>
    <col min="13570" max="13579" width="9" style="133"/>
    <col min="13580" max="13580" width="11.625" style="133" customWidth="1"/>
    <col min="13581" max="13581" width="11.25" style="133" customWidth="1"/>
    <col min="13582" max="13824" width="9" style="133"/>
    <col min="13825" max="13825" width="1.375" style="133" customWidth="1"/>
    <col min="13826" max="13835" width="9" style="133"/>
    <col min="13836" max="13836" width="11.625" style="133" customWidth="1"/>
    <col min="13837" max="13837" width="11.25" style="133" customWidth="1"/>
    <col min="13838" max="14080" width="9" style="133"/>
    <col min="14081" max="14081" width="1.375" style="133" customWidth="1"/>
    <col min="14082" max="14091" width="9" style="133"/>
    <col min="14092" max="14092" width="11.625" style="133" customWidth="1"/>
    <col min="14093" max="14093" width="11.25" style="133" customWidth="1"/>
    <col min="14094" max="14336" width="9" style="133"/>
    <col min="14337" max="14337" width="1.375" style="133" customWidth="1"/>
    <col min="14338" max="14347" width="9" style="133"/>
    <col min="14348" max="14348" width="11.625" style="133" customWidth="1"/>
    <col min="14349" max="14349" width="11.25" style="133" customWidth="1"/>
    <col min="14350" max="14592" width="9" style="133"/>
    <col min="14593" max="14593" width="1.375" style="133" customWidth="1"/>
    <col min="14594" max="14603" width="9" style="133"/>
    <col min="14604" max="14604" width="11.625" style="133" customWidth="1"/>
    <col min="14605" max="14605" width="11.25" style="133" customWidth="1"/>
    <col min="14606" max="14848" width="9" style="133"/>
    <col min="14849" max="14849" width="1.375" style="133" customWidth="1"/>
    <col min="14850" max="14859" width="9" style="133"/>
    <col min="14860" max="14860" width="11.625" style="133" customWidth="1"/>
    <col min="14861" max="14861" width="11.25" style="133" customWidth="1"/>
    <col min="14862" max="15104" width="9" style="133"/>
    <col min="15105" max="15105" width="1.375" style="133" customWidth="1"/>
    <col min="15106" max="15115" width="9" style="133"/>
    <col min="15116" max="15116" width="11.625" style="133" customWidth="1"/>
    <col min="15117" max="15117" width="11.25" style="133" customWidth="1"/>
    <col min="15118" max="15360" width="9" style="133"/>
    <col min="15361" max="15361" width="1.375" style="133" customWidth="1"/>
    <col min="15362" max="15371" width="9" style="133"/>
    <col min="15372" max="15372" width="11.625" style="133" customWidth="1"/>
    <col min="15373" max="15373" width="11.25" style="133" customWidth="1"/>
    <col min="15374" max="15616" width="9" style="133"/>
    <col min="15617" max="15617" width="1.375" style="133" customWidth="1"/>
    <col min="15618" max="15627" width="9" style="133"/>
    <col min="15628" max="15628" width="11.625" style="133" customWidth="1"/>
    <col min="15629" max="15629" width="11.25" style="133" customWidth="1"/>
    <col min="15630" max="15872" width="9" style="133"/>
    <col min="15873" max="15873" width="1.375" style="133" customWidth="1"/>
    <col min="15874" max="15883" width="9" style="133"/>
    <col min="15884" max="15884" width="11.625" style="133" customWidth="1"/>
    <col min="15885" max="15885" width="11.25" style="133" customWidth="1"/>
    <col min="15886" max="16128" width="9" style="133"/>
    <col min="16129" max="16129" width="1.375" style="133" customWidth="1"/>
    <col min="16130" max="16139" width="9" style="133"/>
    <col min="16140" max="16140" width="11.625" style="133" customWidth="1"/>
    <col min="16141" max="16141" width="11.25" style="133" customWidth="1"/>
    <col min="16142" max="16384" width="9" style="133"/>
  </cols>
  <sheetData>
    <row r="1" spans="1:13" ht="10.5" customHeight="1">
      <c r="B1" s="140"/>
      <c r="C1" s="140"/>
      <c r="D1" s="140"/>
      <c r="E1" s="140"/>
      <c r="F1" s="140"/>
      <c r="G1" s="140"/>
      <c r="H1" s="140"/>
      <c r="I1" s="140"/>
      <c r="J1" s="140"/>
      <c r="K1" s="140"/>
      <c r="L1" s="140"/>
      <c r="M1" s="140"/>
    </row>
    <row r="2" spans="1:13" ht="15.75" customHeight="1">
      <c r="A2" s="140"/>
      <c r="B2" s="134"/>
      <c r="C2" s="208" t="s">
        <v>414</v>
      </c>
      <c r="D2" s="208"/>
      <c r="E2" s="208"/>
      <c r="F2" s="208"/>
      <c r="G2" s="208"/>
      <c r="H2" s="208"/>
      <c r="I2" s="208"/>
      <c r="J2" s="208"/>
      <c r="K2" s="208"/>
      <c r="L2" s="208"/>
      <c r="M2" s="135"/>
    </row>
    <row r="3" spans="1:13" ht="15.75" customHeight="1">
      <c r="A3" s="140"/>
      <c r="B3" s="136"/>
      <c r="C3" s="209"/>
      <c r="D3" s="209"/>
      <c r="E3" s="209"/>
      <c r="F3" s="209"/>
      <c r="G3" s="209"/>
      <c r="H3" s="209"/>
      <c r="I3" s="209"/>
      <c r="J3" s="209"/>
      <c r="K3" s="209"/>
      <c r="L3" s="209"/>
      <c r="M3" s="137"/>
    </row>
    <row r="4" spans="1:13" ht="15.75" customHeight="1">
      <c r="A4" s="140"/>
      <c r="B4" s="136"/>
      <c r="C4" s="209"/>
      <c r="D4" s="209"/>
      <c r="E4" s="209"/>
      <c r="F4" s="209"/>
      <c r="G4" s="209"/>
      <c r="H4" s="209"/>
      <c r="I4" s="209"/>
      <c r="J4" s="209"/>
      <c r="K4" s="209"/>
      <c r="L4" s="209"/>
      <c r="M4" s="137"/>
    </row>
    <row r="5" spans="1:13" ht="22.5" customHeight="1">
      <c r="A5" s="140"/>
      <c r="B5" s="136"/>
      <c r="C5" s="204"/>
      <c r="D5" s="204"/>
      <c r="E5" s="204"/>
      <c r="F5" s="204"/>
      <c r="G5" s="204"/>
      <c r="H5" s="204"/>
      <c r="I5" s="204"/>
      <c r="J5" s="204"/>
      <c r="K5" s="204"/>
      <c r="L5" s="204"/>
      <c r="M5" s="137"/>
    </row>
    <row r="6" spans="1:13" ht="22.5" customHeight="1">
      <c r="A6" s="140"/>
      <c r="B6" s="136"/>
      <c r="C6" s="204" t="s">
        <v>422</v>
      </c>
      <c r="D6" s="204"/>
      <c r="E6" s="204"/>
      <c r="F6" s="204"/>
      <c r="G6" s="204"/>
      <c r="H6" s="204"/>
      <c r="I6" s="204"/>
      <c r="J6" s="204"/>
      <c r="K6" s="204"/>
      <c r="L6" s="204"/>
      <c r="M6" s="137"/>
    </row>
    <row r="7" spans="1:13" ht="22.5" customHeight="1">
      <c r="A7" s="140"/>
      <c r="B7" s="136"/>
      <c r="C7" s="204"/>
      <c r="D7" s="204"/>
      <c r="E7" s="204"/>
      <c r="F7" s="204"/>
      <c r="G7" s="204"/>
      <c r="H7" s="204"/>
      <c r="I7" s="204"/>
      <c r="J7" s="204"/>
      <c r="K7" s="204"/>
      <c r="L7" s="204"/>
      <c r="M7" s="137"/>
    </row>
    <row r="8" spans="1:13" ht="22.5" customHeight="1">
      <c r="A8" s="140"/>
      <c r="B8" s="136"/>
      <c r="C8" s="204" t="s">
        <v>423</v>
      </c>
      <c r="D8" s="204"/>
      <c r="E8" s="204"/>
      <c r="F8" s="204"/>
      <c r="G8" s="204"/>
      <c r="H8" s="204"/>
      <c r="I8" s="204"/>
      <c r="J8" s="204"/>
      <c r="K8" s="204"/>
      <c r="L8" s="204"/>
      <c r="M8" s="137"/>
    </row>
    <row r="9" spans="1:13" ht="22.5" customHeight="1">
      <c r="A9" s="140"/>
      <c r="B9" s="136"/>
      <c r="C9" s="204"/>
      <c r="D9" s="204"/>
      <c r="E9" s="204"/>
      <c r="F9" s="204"/>
      <c r="G9" s="204"/>
      <c r="H9" s="204"/>
      <c r="I9" s="204"/>
      <c r="J9" s="204"/>
      <c r="K9" s="204"/>
      <c r="L9" s="204"/>
      <c r="M9" s="137"/>
    </row>
    <row r="10" spans="1:13" ht="22.5" customHeight="1">
      <c r="A10" s="140"/>
      <c r="B10" s="136"/>
      <c r="C10" s="205" t="s">
        <v>425</v>
      </c>
      <c r="D10" s="205"/>
      <c r="E10" s="205"/>
      <c r="F10" s="205"/>
      <c r="G10" s="205"/>
      <c r="H10" s="205"/>
      <c r="I10" s="205"/>
      <c r="J10" s="205"/>
      <c r="K10" s="205"/>
      <c r="L10" s="205"/>
      <c r="M10" s="137"/>
    </row>
    <row r="11" spans="1:13" ht="22.5" customHeight="1">
      <c r="A11" s="140"/>
      <c r="B11" s="136"/>
      <c r="C11" s="204" t="s">
        <v>424</v>
      </c>
      <c r="D11" s="204"/>
      <c r="E11" s="204"/>
      <c r="F11" s="204"/>
      <c r="G11" s="204"/>
      <c r="H11" s="204"/>
      <c r="I11" s="204"/>
      <c r="J11" s="204"/>
      <c r="K11" s="204"/>
      <c r="L11" s="204"/>
      <c r="M11" s="137"/>
    </row>
    <row r="12" spans="1:13" ht="22.5" customHeight="1">
      <c r="A12" s="140"/>
      <c r="B12" s="136"/>
      <c r="C12" s="204"/>
      <c r="D12" s="204"/>
      <c r="E12" s="204"/>
      <c r="F12" s="204"/>
      <c r="G12" s="204"/>
      <c r="H12" s="204"/>
      <c r="I12" s="204"/>
      <c r="J12" s="204"/>
      <c r="K12" s="204"/>
      <c r="L12" s="204"/>
      <c r="M12" s="137"/>
    </row>
    <row r="13" spans="1:13" ht="22.5" customHeight="1">
      <c r="A13" s="140"/>
      <c r="B13" s="136"/>
      <c r="C13" s="204" t="s">
        <v>426</v>
      </c>
      <c r="D13" s="204"/>
      <c r="E13" s="204"/>
      <c r="F13" s="204"/>
      <c r="G13" s="204"/>
      <c r="H13" s="204"/>
      <c r="I13" s="204"/>
      <c r="J13" s="204"/>
      <c r="K13" s="204"/>
      <c r="L13" s="204"/>
      <c r="M13" s="137"/>
    </row>
    <row r="14" spans="1:13" ht="22.5" customHeight="1">
      <c r="A14" s="140"/>
      <c r="B14" s="136"/>
      <c r="C14" s="204" t="s">
        <v>428</v>
      </c>
      <c r="D14" s="204"/>
      <c r="E14" s="204"/>
      <c r="F14" s="204"/>
      <c r="G14" s="204"/>
      <c r="H14" s="204"/>
      <c r="I14" s="204"/>
      <c r="J14" s="204"/>
      <c r="K14" s="204"/>
      <c r="L14" s="204"/>
      <c r="M14" s="137"/>
    </row>
    <row r="15" spans="1:13" ht="22.5" customHeight="1">
      <c r="A15" s="140"/>
      <c r="B15" s="136"/>
      <c r="C15" s="204" t="s">
        <v>427</v>
      </c>
      <c r="D15" s="204"/>
      <c r="E15" s="204"/>
      <c r="F15" s="204"/>
      <c r="G15" s="204"/>
      <c r="H15" s="204"/>
      <c r="I15" s="204"/>
      <c r="J15" s="204"/>
      <c r="K15" s="204"/>
      <c r="L15" s="204"/>
      <c r="M15" s="137"/>
    </row>
    <row r="16" spans="1:13" ht="22.5" customHeight="1">
      <c r="A16" s="140"/>
      <c r="B16" s="136"/>
      <c r="C16" s="204"/>
      <c r="D16" s="204"/>
      <c r="E16" s="204"/>
      <c r="F16" s="204"/>
      <c r="G16" s="204"/>
      <c r="H16" s="204"/>
      <c r="I16" s="204"/>
      <c r="J16" s="204"/>
      <c r="K16" s="204"/>
      <c r="L16" s="204"/>
      <c r="M16" s="137"/>
    </row>
    <row r="17" spans="1:13" ht="22.5" customHeight="1">
      <c r="A17" s="140"/>
      <c r="B17" s="136"/>
      <c r="C17" s="207" t="s">
        <v>439</v>
      </c>
      <c r="D17" s="207"/>
      <c r="E17" s="207"/>
      <c r="F17" s="207"/>
      <c r="G17" s="207"/>
      <c r="H17" s="207"/>
      <c r="I17" s="207"/>
      <c r="J17" s="207"/>
      <c r="K17" s="207"/>
      <c r="L17" s="207"/>
      <c r="M17" s="137"/>
    </row>
    <row r="18" spans="1:13" ht="22.5" customHeight="1">
      <c r="A18" s="140"/>
      <c r="B18" s="136"/>
      <c r="C18" s="204"/>
      <c r="D18" s="204"/>
      <c r="E18" s="204"/>
      <c r="F18" s="204"/>
      <c r="G18" s="204"/>
      <c r="H18" s="204"/>
      <c r="I18" s="204"/>
      <c r="J18" s="204"/>
      <c r="K18" s="204"/>
      <c r="L18" s="204"/>
      <c r="M18" s="137"/>
    </row>
    <row r="19" spans="1:13" ht="22.5" customHeight="1">
      <c r="A19" s="140"/>
      <c r="B19" s="136"/>
      <c r="C19" s="204" t="s">
        <v>415</v>
      </c>
      <c r="D19" s="204"/>
      <c r="E19" s="204"/>
      <c r="F19" s="204"/>
      <c r="G19" s="204"/>
      <c r="H19" s="204"/>
      <c r="I19" s="204"/>
      <c r="J19" s="204"/>
      <c r="K19" s="204"/>
      <c r="L19" s="204"/>
      <c r="M19" s="137"/>
    </row>
    <row r="20" spans="1:13" ht="22.5" customHeight="1">
      <c r="A20" s="140"/>
      <c r="B20" s="136"/>
      <c r="C20" s="204"/>
      <c r="D20" s="204"/>
      <c r="E20" s="204"/>
      <c r="F20" s="204"/>
      <c r="G20" s="204"/>
      <c r="H20" s="204"/>
      <c r="I20" s="204"/>
      <c r="J20" s="204"/>
      <c r="K20" s="204"/>
      <c r="L20" s="204"/>
      <c r="M20" s="137"/>
    </row>
    <row r="21" spans="1:13" ht="22.5" customHeight="1">
      <c r="A21" s="140"/>
      <c r="B21" s="136"/>
      <c r="C21" s="205" t="s">
        <v>416</v>
      </c>
      <c r="D21" s="205"/>
      <c r="E21" s="205"/>
      <c r="F21" s="205"/>
      <c r="G21" s="205"/>
      <c r="H21" s="205"/>
      <c r="I21" s="205"/>
      <c r="J21" s="205"/>
      <c r="K21" s="205"/>
      <c r="L21" s="205"/>
      <c r="M21" s="137"/>
    </row>
    <row r="22" spans="1:13" ht="19.5" customHeight="1">
      <c r="A22" s="140"/>
      <c r="B22" s="138"/>
      <c r="C22" s="206"/>
      <c r="D22" s="206"/>
      <c r="E22" s="206"/>
      <c r="F22" s="206"/>
      <c r="G22" s="206"/>
      <c r="H22" s="206"/>
      <c r="I22" s="206"/>
      <c r="J22" s="206"/>
      <c r="K22" s="206"/>
      <c r="L22" s="206"/>
      <c r="M22" s="139"/>
    </row>
    <row r="23" spans="1:13" ht="3" customHeight="1">
      <c r="B23" s="140"/>
      <c r="C23" s="203"/>
      <c r="D23" s="203"/>
      <c r="E23" s="203"/>
      <c r="F23" s="203"/>
      <c r="G23" s="203"/>
      <c r="H23" s="203"/>
      <c r="I23" s="203"/>
      <c r="J23" s="203"/>
      <c r="K23" s="203"/>
      <c r="L23" s="203"/>
      <c r="M23" s="140"/>
    </row>
    <row r="24" spans="1:13" ht="3" customHeight="1">
      <c r="A24" s="140"/>
      <c r="B24" s="140"/>
      <c r="C24" s="203"/>
      <c r="D24" s="203"/>
      <c r="E24" s="203"/>
      <c r="F24" s="203"/>
      <c r="G24" s="203"/>
      <c r="H24" s="203"/>
      <c r="I24" s="203"/>
      <c r="J24" s="203"/>
      <c r="K24" s="203"/>
      <c r="L24" s="203"/>
      <c r="M24" s="140"/>
    </row>
    <row r="25" spans="1:13" ht="18" customHeight="1">
      <c r="A25" s="140"/>
      <c r="B25" s="140"/>
      <c r="C25" s="203"/>
      <c r="D25" s="203"/>
      <c r="E25" s="203"/>
      <c r="F25" s="203"/>
      <c r="G25" s="203"/>
      <c r="H25" s="203"/>
      <c r="I25" s="203"/>
      <c r="J25" s="203"/>
      <c r="K25" s="203"/>
      <c r="L25" s="203"/>
      <c r="M25" s="140"/>
    </row>
    <row r="26" spans="1:13" ht="18" customHeight="1">
      <c r="C26" s="203"/>
      <c r="D26" s="203"/>
      <c r="E26" s="203"/>
      <c r="F26" s="203"/>
      <c r="G26" s="203"/>
      <c r="H26" s="203"/>
      <c r="I26" s="203"/>
      <c r="J26" s="203"/>
      <c r="K26" s="203"/>
      <c r="L26" s="203"/>
    </row>
    <row r="27" spans="1:13" ht="18" customHeight="1">
      <c r="C27" s="203"/>
      <c r="D27" s="203"/>
      <c r="E27" s="203"/>
      <c r="F27" s="203"/>
      <c r="G27" s="203"/>
      <c r="H27" s="203"/>
      <c r="I27" s="203"/>
      <c r="J27" s="203"/>
      <c r="K27" s="203"/>
      <c r="L27" s="203"/>
    </row>
    <row r="28" spans="1:13" ht="18" customHeight="1">
      <c r="C28" s="203"/>
      <c r="D28" s="203"/>
      <c r="E28" s="203"/>
      <c r="F28" s="203"/>
      <c r="G28" s="203"/>
      <c r="H28" s="203"/>
      <c r="I28" s="203"/>
      <c r="J28" s="203"/>
      <c r="K28" s="203"/>
      <c r="L28" s="203"/>
    </row>
    <row r="29" spans="1:13" ht="18" customHeight="1">
      <c r="C29" s="203"/>
      <c r="D29" s="203"/>
      <c r="E29" s="203"/>
      <c r="F29" s="203"/>
      <c r="G29" s="203"/>
      <c r="H29" s="203"/>
      <c r="I29" s="203"/>
      <c r="J29" s="203"/>
      <c r="K29" s="203"/>
      <c r="L29" s="203"/>
    </row>
    <row r="30" spans="1:13" ht="18" customHeight="1">
      <c r="C30" s="203"/>
      <c r="D30" s="203"/>
      <c r="E30" s="203"/>
      <c r="F30" s="203"/>
      <c r="G30" s="203"/>
      <c r="H30" s="203"/>
      <c r="I30" s="203"/>
      <c r="J30" s="203"/>
      <c r="K30" s="203"/>
      <c r="L30" s="203"/>
    </row>
    <row r="31" spans="1:13" ht="18" customHeight="1">
      <c r="C31" s="203"/>
      <c r="D31" s="203"/>
      <c r="E31" s="203"/>
      <c r="F31" s="203"/>
      <c r="G31" s="203"/>
      <c r="H31" s="203"/>
      <c r="I31" s="203"/>
      <c r="J31" s="203"/>
      <c r="K31" s="203"/>
      <c r="L31" s="203"/>
    </row>
    <row r="32" spans="1:13" ht="18" customHeight="1">
      <c r="C32" s="203"/>
      <c r="D32" s="203"/>
      <c r="E32" s="203"/>
      <c r="F32" s="203"/>
      <c r="G32" s="203"/>
      <c r="H32" s="203"/>
      <c r="I32" s="203"/>
      <c r="J32" s="203"/>
      <c r="K32" s="203"/>
      <c r="L32" s="203"/>
    </row>
    <row r="33" spans="3:12" ht="18" customHeight="1">
      <c r="C33" s="203"/>
      <c r="D33" s="203"/>
      <c r="E33" s="203"/>
      <c r="F33" s="203"/>
      <c r="G33" s="203"/>
      <c r="H33" s="203"/>
      <c r="I33" s="203"/>
      <c r="J33" s="203"/>
      <c r="K33" s="203"/>
      <c r="L33" s="203"/>
    </row>
    <row r="34" spans="3:12" ht="18" customHeight="1">
      <c r="C34" s="203"/>
      <c r="D34" s="203"/>
      <c r="E34" s="203"/>
      <c r="F34" s="203"/>
      <c r="G34" s="203"/>
      <c r="H34" s="203"/>
      <c r="I34" s="203"/>
      <c r="J34" s="203"/>
      <c r="K34" s="203"/>
      <c r="L34" s="203"/>
    </row>
    <row r="35" spans="3:12" ht="18" customHeight="1">
      <c r="C35" s="203"/>
      <c r="D35" s="203"/>
      <c r="E35" s="203"/>
      <c r="F35" s="203"/>
      <c r="G35" s="203"/>
      <c r="H35" s="203"/>
      <c r="I35" s="203"/>
      <c r="J35" s="203"/>
      <c r="K35" s="203"/>
      <c r="L35" s="203"/>
    </row>
    <row r="36" spans="3:12" ht="18" customHeight="1">
      <c r="C36" s="203"/>
      <c r="D36" s="203"/>
      <c r="E36" s="203"/>
      <c r="F36" s="203"/>
      <c r="G36" s="203"/>
      <c r="H36" s="203"/>
      <c r="I36" s="203"/>
      <c r="J36" s="203"/>
      <c r="K36" s="203"/>
      <c r="L36" s="203"/>
    </row>
    <row r="37" spans="3:12" ht="18" customHeight="1">
      <c r="C37" s="203"/>
      <c r="D37" s="203"/>
      <c r="E37" s="203"/>
      <c r="F37" s="203"/>
      <c r="G37" s="203"/>
      <c r="H37" s="203"/>
      <c r="I37" s="203"/>
      <c r="J37" s="203"/>
      <c r="K37" s="203"/>
      <c r="L37" s="203"/>
    </row>
    <row r="38" spans="3:12" ht="18" customHeight="1">
      <c r="C38" s="203"/>
      <c r="D38" s="203"/>
      <c r="E38" s="203"/>
      <c r="F38" s="203"/>
      <c r="G38" s="203"/>
      <c r="H38" s="203"/>
      <c r="I38" s="203"/>
      <c r="J38" s="203"/>
      <c r="K38" s="203"/>
      <c r="L38" s="203"/>
    </row>
    <row r="39" spans="3:12" ht="18" customHeight="1">
      <c r="C39" s="203"/>
      <c r="D39" s="203"/>
      <c r="E39" s="203"/>
      <c r="F39" s="203"/>
      <c r="G39" s="203"/>
      <c r="H39" s="203"/>
      <c r="I39" s="203"/>
      <c r="J39" s="203"/>
      <c r="K39" s="203"/>
      <c r="L39" s="203"/>
    </row>
    <row r="40" spans="3:12" ht="18" customHeight="1">
      <c r="C40" s="203"/>
      <c r="D40" s="203"/>
      <c r="E40" s="203"/>
      <c r="F40" s="203"/>
      <c r="G40" s="203"/>
      <c r="H40" s="203"/>
      <c r="I40" s="203"/>
      <c r="J40" s="203"/>
      <c r="K40" s="203"/>
      <c r="L40" s="203"/>
    </row>
    <row r="41" spans="3:12" ht="18" customHeight="1">
      <c r="C41" s="203"/>
      <c r="D41" s="203"/>
      <c r="E41" s="203"/>
      <c r="F41" s="203"/>
      <c r="G41" s="203"/>
      <c r="H41" s="203"/>
      <c r="I41" s="203"/>
      <c r="J41" s="203"/>
      <c r="K41" s="203"/>
      <c r="L41" s="203"/>
    </row>
    <row r="42" spans="3:12" ht="18" customHeight="1">
      <c r="C42" s="203"/>
      <c r="D42" s="203"/>
      <c r="E42" s="203"/>
      <c r="F42" s="203"/>
      <c r="G42" s="203"/>
      <c r="H42" s="203"/>
      <c r="I42" s="203"/>
      <c r="J42" s="203"/>
      <c r="K42" s="203"/>
      <c r="L42" s="203"/>
    </row>
    <row r="43" spans="3:12" ht="18" customHeight="1">
      <c r="C43" s="203"/>
      <c r="D43" s="203"/>
      <c r="E43" s="203"/>
      <c r="F43" s="203"/>
      <c r="G43" s="203"/>
      <c r="H43" s="203"/>
      <c r="I43" s="203"/>
      <c r="J43" s="203"/>
      <c r="K43" s="203"/>
      <c r="L43" s="203"/>
    </row>
    <row r="44" spans="3:12" ht="18" customHeight="1">
      <c r="C44" s="203"/>
      <c r="D44" s="203"/>
      <c r="E44" s="203"/>
      <c r="F44" s="203"/>
      <c r="G44" s="203"/>
      <c r="H44" s="203"/>
      <c r="I44" s="203"/>
      <c r="J44" s="203"/>
      <c r="K44" s="203"/>
      <c r="L44" s="203"/>
    </row>
    <row r="45" spans="3:12" ht="18" customHeight="1"/>
  </sheetData>
  <mergeCells count="41">
    <mergeCell ref="C9:L9"/>
    <mergeCell ref="C10:L10"/>
    <mergeCell ref="C11:L11"/>
    <mergeCell ref="C13:L13"/>
    <mergeCell ref="C15:L15"/>
    <mergeCell ref="C2:L4"/>
    <mergeCell ref="C5:L5"/>
    <mergeCell ref="C6:L6"/>
    <mergeCell ref="C7:L7"/>
    <mergeCell ref="C8:L8"/>
    <mergeCell ref="C27:L27"/>
    <mergeCell ref="C12:L12"/>
    <mergeCell ref="C14:L14"/>
    <mergeCell ref="C16:L16"/>
    <mergeCell ref="C19:L19"/>
    <mergeCell ref="C20:L20"/>
    <mergeCell ref="C21:L21"/>
    <mergeCell ref="C22:L22"/>
    <mergeCell ref="C23:L23"/>
    <mergeCell ref="C24:L24"/>
    <mergeCell ref="C25:L25"/>
    <mergeCell ref="C26:L26"/>
    <mergeCell ref="C18:L18"/>
    <mergeCell ref="C17:L17"/>
    <mergeCell ref="C39:L39"/>
    <mergeCell ref="C28:L28"/>
    <mergeCell ref="C29:L29"/>
    <mergeCell ref="C30:L30"/>
    <mergeCell ref="C31:L31"/>
    <mergeCell ref="C32:L32"/>
    <mergeCell ref="C33:L33"/>
    <mergeCell ref="C34:L34"/>
    <mergeCell ref="C35:L35"/>
    <mergeCell ref="C36:L36"/>
    <mergeCell ref="C37:L37"/>
    <mergeCell ref="C38:L38"/>
    <mergeCell ref="C40:L40"/>
    <mergeCell ref="C41:L41"/>
    <mergeCell ref="C42:L42"/>
    <mergeCell ref="C43:L43"/>
    <mergeCell ref="C44:L44"/>
  </mergeCells>
  <phoneticPr fontId="1" type="noConversion"/>
  <pageMargins left="0.75" right="0.75" top="1" bottom="1" header="0.5" footer="0.5"/>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sheetPr>
    <tabColor rgb="FFFF0000"/>
  </sheetPr>
  <dimension ref="A1:N31"/>
  <sheetViews>
    <sheetView tabSelected="1" view="pageBreakPreview" zoomScaleSheetLayoutView="100" workbookViewId="0">
      <selection sqref="A1:H1"/>
    </sheetView>
  </sheetViews>
  <sheetFormatPr defaultRowHeight="13.5"/>
  <cols>
    <col min="1" max="2" width="5.125" style="59" customWidth="1"/>
    <col min="3" max="3" width="5" style="59" customWidth="1"/>
    <col min="4" max="4" width="29.625" style="59" customWidth="1"/>
    <col min="5" max="5" width="33.25" style="59" customWidth="1"/>
    <col min="6" max="6" width="21.625" style="59" customWidth="1"/>
    <col min="7" max="7" width="11" style="112" customWidth="1"/>
    <col min="8" max="8" width="8.875" style="59" customWidth="1"/>
    <col min="9" max="9" width="9" style="59"/>
    <col min="10" max="10" width="27.25" style="60" hidden="1" customWidth="1"/>
    <col min="11" max="11" width="33.625" style="59" hidden="1" customWidth="1"/>
    <col min="12" max="12" width="20.25" style="59" hidden="1" customWidth="1"/>
    <col min="13" max="14" width="9" style="59" hidden="1" customWidth="1"/>
    <col min="15" max="16384" width="9" style="59"/>
  </cols>
  <sheetData>
    <row r="1" spans="1:11" s="56" customFormat="1" ht="29.25" customHeight="1">
      <c r="A1" s="210" t="s">
        <v>365</v>
      </c>
      <c r="B1" s="210"/>
      <c r="C1" s="210"/>
      <c r="D1" s="210"/>
      <c r="E1" s="210"/>
      <c r="F1" s="210"/>
      <c r="G1" s="210"/>
      <c r="H1" s="210"/>
      <c r="J1" s="57"/>
    </row>
    <row r="2" spans="1:11" ht="22.5" customHeight="1">
      <c r="A2" s="118" t="s">
        <v>370</v>
      </c>
      <c r="B2" s="58"/>
      <c r="C2" s="58"/>
      <c r="D2" s="58"/>
      <c r="E2" s="58"/>
      <c r="F2" s="58"/>
      <c r="G2" s="58"/>
      <c r="H2" s="58"/>
    </row>
    <row r="3" spans="1:11" ht="25.5" customHeight="1">
      <c r="A3" s="211" t="s">
        <v>317</v>
      </c>
      <c r="B3" s="212"/>
      <c r="C3" s="212"/>
      <c r="D3" s="213"/>
      <c r="E3" s="61" t="s">
        <v>318</v>
      </c>
      <c r="F3" s="62" t="s">
        <v>319</v>
      </c>
      <c r="G3" s="63" t="s">
        <v>320</v>
      </c>
      <c r="H3" s="64" t="s">
        <v>321</v>
      </c>
      <c r="K3" s="65"/>
    </row>
    <row r="4" spans="1:11" ht="20.100000000000001" customHeight="1">
      <c r="A4" s="214" t="s">
        <v>322</v>
      </c>
      <c r="B4" s="61" t="s">
        <v>323</v>
      </c>
      <c r="C4" s="216" t="s">
        <v>324</v>
      </c>
      <c r="D4" s="217"/>
      <c r="E4" s="61"/>
      <c r="F4" s="66">
        <f>공사집계표!H27</f>
        <v>0</v>
      </c>
      <c r="G4" s="67"/>
      <c r="H4" s="68"/>
      <c r="J4" s="69">
        <f>F4+F5+F8</f>
        <v>0</v>
      </c>
      <c r="K4" s="70">
        <f>F4+F6+F9</f>
        <v>0</v>
      </c>
    </row>
    <row r="5" spans="1:11" ht="20.100000000000001" customHeight="1">
      <c r="A5" s="215"/>
      <c r="B5" s="71" t="s">
        <v>325</v>
      </c>
      <c r="C5" s="216" t="s">
        <v>326</v>
      </c>
      <c r="D5" s="217"/>
      <c r="E5" s="61"/>
      <c r="F5" s="66">
        <f>+F6+F7</f>
        <v>0</v>
      </c>
      <c r="G5" s="67"/>
      <c r="H5" s="68"/>
    </row>
    <row r="6" spans="1:11" ht="20.100000000000001" customHeight="1">
      <c r="A6" s="215"/>
      <c r="B6" s="72"/>
      <c r="C6" s="73" t="s">
        <v>327</v>
      </c>
      <c r="D6" s="74" t="s">
        <v>328</v>
      </c>
      <c r="E6" s="61"/>
      <c r="F6" s="66">
        <f>공사집계표!J27</f>
        <v>0</v>
      </c>
      <c r="G6" s="67"/>
      <c r="H6" s="68"/>
    </row>
    <row r="7" spans="1:11" ht="20.100000000000001" customHeight="1">
      <c r="A7" s="215"/>
      <c r="B7" s="75"/>
      <c r="C7" s="73" t="s">
        <v>329</v>
      </c>
      <c r="D7" s="76" t="s">
        <v>330</v>
      </c>
      <c r="E7" s="77">
        <f>+J7</f>
        <v>7.9</v>
      </c>
      <c r="F7" s="78">
        <f>INT(F6*J7/100)</f>
        <v>0</v>
      </c>
      <c r="G7" s="67"/>
      <c r="H7" s="68"/>
      <c r="J7" s="79">
        <v>7.9</v>
      </c>
    </row>
    <row r="8" spans="1:11" ht="20.100000000000001" customHeight="1">
      <c r="A8" s="215"/>
      <c r="B8" s="71" t="s">
        <v>331</v>
      </c>
      <c r="C8" s="218" t="s">
        <v>332</v>
      </c>
      <c r="D8" s="219"/>
      <c r="E8" s="80"/>
      <c r="F8" s="78">
        <f>SUM(F9:F20)</f>
        <v>0</v>
      </c>
      <c r="G8" s="67"/>
      <c r="H8" s="68"/>
    </row>
    <row r="9" spans="1:11" ht="20.100000000000001" customHeight="1">
      <c r="A9" s="215"/>
      <c r="C9" s="81" t="s">
        <v>327</v>
      </c>
      <c r="D9" s="82" t="s">
        <v>333</v>
      </c>
      <c r="E9" s="61"/>
      <c r="F9" s="78">
        <f>공사집계표!L27</f>
        <v>0</v>
      </c>
      <c r="G9" s="67"/>
      <c r="H9" s="68"/>
    </row>
    <row r="10" spans="1:11" ht="20.100000000000001" customHeight="1">
      <c r="A10" s="215"/>
      <c r="B10" s="83"/>
      <c r="C10" s="81" t="s">
        <v>329</v>
      </c>
      <c r="D10" s="74" t="s">
        <v>334</v>
      </c>
      <c r="E10" s="84">
        <f t="shared" ref="E10:E15" si="0">+J10</f>
        <v>4.05</v>
      </c>
      <c r="F10" s="78">
        <f>INT(F6*J10/100)</f>
        <v>0</v>
      </c>
      <c r="G10" s="67"/>
      <c r="H10" s="68"/>
      <c r="J10" s="79">
        <v>4.05</v>
      </c>
    </row>
    <row r="11" spans="1:11" ht="20.100000000000001" customHeight="1">
      <c r="A11" s="215"/>
      <c r="B11" s="83"/>
      <c r="C11" s="81" t="s">
        <v>335</v>
      </c>
      <c r="D11" s="74" t="s">
        <v>336</v>
      </c>
      <c r="E11" s="84">
        <f t="shared" si="0"/>
        <v>0.87</v>
      </c>
      <c r="F11" s="78">
        <f>INT(F7*J11/100)</f>
        <v>0</v>
      </c>
      <c r="G11" s="67"/>
      <c r="H11" s="68"/>
      <c r="J11" s="79">
        <v>0.87</v>
      </c>
    </row>
    <row r="12" spans="1:11" ht="20.100000000000001" customHeight="1">
      <c r="A12" s="215"/>
      <c r="B12" s="83"/>
      <c r="C12" s="81" t="s">
        <v>337</v>
      </c>
      <c r="D12" s="74" t="s">
        <v>338</v>
      </c>
      <c r="E12" s="85">
        <f t="shared" si="0"/>
        <v>1.7</v>
      </c>
      <c r="F12" s="66">
        <f>INT(F6*J12/100)</f>
        <v>0</v>
      </c>
      <c r="G12" s="67"/>
      <c r="H12" s="68"/>
      <c r="J12" s="79">
        <v>1.7</v>
      </c>
    </row>
    <row r="13" spans="1:11" ht="20.100000000000001" customHeight="1">
      <c r="A13" s="215"/>
      <c r="B13" s="83"/>
      <c r="C13" s="81" t="s">
        <v>339</v>
      </c>
      <c r="D13" s="74" t="s">
        <v>340</v>
      </c>
      <c r="E13" s="85">
        <f t="shared" si="0"/>
        <v>2.4900000000000002</v>
      </c>
      <c r="F13" s="66">
        <f>INT(F6*J13/100)</f>
        <v>0</v>
      </c>
      <c r="G13" s="67"/>
      <c r="H13" s="68"/>
      <c r="J13" s="79">
        <v>2.4900000000000002</v>
      </c>
    </row>
    <row r="14" spans="1:11" ht="20.100000000000001" customHeight="1">
      <c r="A14" s="215"/>
      <c r="B14" s="83"/>
      <c r="C14" s="81" t="s">
        <v>341</v>
      </c>
      <c r="D14" s="74" t="s">
        <v>342</v>
      </c>
      <c r="E14" s="86">
        <f t="shared" si="0"/>
        <v>7.38</v>
      </c>
      <c r="F14" s="66">
        <f>INT(F12*J14/100)</f>
        <v>0</v>
      </c>
      <c r="G14" s="67"/>
      <c r="H14" s="68"/>
      <c r="J14" s="79">
        <v>7.38</v>
      </c>
    </row>
    <row r="15" spans="1:11" ht="20.100000000000001" customHeight="1">
      <c r="A15" s="215"/>
      <c r="B15" s="83"/>
      <c r="C15" s="81" t="s">
        <v>343</v>
      </c>
      <c r="D15" s="74" t="s">
        <v>344</v>
      </c>
      <c r="E15" s="85">
        <f t="shared" si="0"/>
        <v>2.2999999999999998</v>
      </c>
      <c r="F15" s="78"/>
      <c r="G15" s="67"/>
      <c r="H15" s="68"/>
      <c r="J15" s="79">
        <v>2.2999999999999998</v>
      </c>
    </row>
    <row r="16" spans="1:11" ht="29.25" customHeight="1">
      <c r="A16" s="215"/>
      <c r="B16" s="83"/>
      <c r="C16" s="81" t="s">
        <v>345</v>
      </c>
      <c r="D16" s="87" t="s">
        <v>346</v>
      </c>
      <c r="E16" s="88">
        <f>+J16</f>
        <v>0.41</v>
      </c>
      <c r="F16" s="89"/>
      <c r="G16" s="67"/>
      <c r="H16" s="68"/>
      <c r="J16" s="79">
        <v>0.41</v>
      </c>
    </row>
    <row r="17" spans="1:14" ht="20.100000000000001" customHeight="1">
      <c r="A17" s="215"/>
      <c r="B17" s="83"/>
      <c r="C17" s="81" t="s">
        <v>347</v>
      </c>
      <c r="D17" s="74" t="s">
        <v>348</v>
      </c>
      <c r="E17" s="90">
        <f>+K17</f>
        <v>1.85</v>
      </c>
      <c r="F17" s="66">
        <f>MIN(L17,L18)</f>
        <v>0</v>
      </c>
      <c r="G17" s="67"/>
      <c r="H17" s="68"/>
      <c r="J17" s="79">
        <v>1.85</v>
      </c>
      <c r="K17" s="91">
        <f>+J17</f>
        <v>1.85</v>
      </c>
      <c r="L17" s="92">
        <f>INT((F4+F6)*J17/100*1.2)</f>
        <v>0</v>
      </c>
      <c r="M17" s="93"/>
      <c r="N17" s="93"/>
    </row>
    <row r="18" spans="1:14" ht="20.100000000000001" customHeight="1">
      <c r="A18" s="215"/>
      <c r="B18" s="83"/>
      <c r="C18" s="81" t="s">
        <v>349</v>
      </c>
      <c r="D18" s="74" t="s">
        <v>350</v>
      </c>
      <c r="E18" s="94">
        <f>+J18</f>
        <v>5.5</v>
      </c>
      <c r="F18" s="66">
        <f>INT((F4+F5)*J18/100)</f>
        <v>0</v>
      </c>
      <c r="G18" s="67"/>
      <c r="H18" s="68"/>
      <c r="J18" s="79">
        <v>5.5</v>
      </c>
      <c r="K18" s="95">
        <f>+J17</f>
        <v>1.85</v>
      </c>
      <c r="L18" s="92"/>
      <c r="M18" s="96"/>
      <c r="N18" s="97"/>
    </row>
    <row r="19" spans="1:14" ht="29.25" customHeight="1">
      <c r="A19" s="215"/>
      <c r="B19" s="83"/>
      <c r="C19" s="81" t="s">
        <v>351</v>
      </c>
      <c r="D19" s="87" t="s">
        <v>352</v>
      </c>
      <c r="E19" s="98">
        <f>+J19</f>
        <v>7.4999999999999997E-2</v>
      </c>
      <c r="F19" s="78"/>
      <c r="G19" s="67"/>
      <c r="H19" s="68"/>
      <c r="J19" s="79">
        <v>7.4999999999999997E-2</v>
      </c>
    </row>
    <row r="20" spans="1:14" ht="20.100000000000001" customHeight="1">
      <c r="A20" s="215"/>
      <c r="B20" s="83"/>
      <c r="C20" s="81" t="s">
        <v>353</v>
      </c>
      <c r="D20" s="74" t="s">
        <v>354</v>
      </c>
      <c r="E20" s="88">
        <f>+J20</f>
        <v>0.5</v>
      </c>
      <c r="F20" s="66">
        <f>INT((F4+F6+F9)*J20/100)</f>
        <v>0</v>
      </c>
      <c r="G20" s="67"/>
      <c r="H20" s="68"/>
      <c r="J20" s="79">
        <v>0.5</v>
      </c>
    </row>
    <row r="21" spans="1:14" s="101" customFormat="1" ht="20.100000000000001" customHeight="1">
      <c r="A21" s="99" t="s">
        <v>355</v>
      </c>
      <c r="B21" s="224" t="s">
        <v>356</v>
      </c>
      <c r="C21" s="224"/>
      <c r="D21" s="225"/>
      <c r="E21" s="100">
        <f>+J21</f>
        <v>4.95</v>
      </c>
      <c r="F21" s="78">
        <f>INT((F4+F5+F8)*J21/100)</f>
        <v>0</v>
      </c>
      <c r="G21" s="67"/>
      <c r="H21" s="68"/>
      <c r="J21" s="79">
        <v>4.95</v>
      </c>
      <c r="K21" s="93" t="s">
        <v>357</v>
      </c>
    </row>
    <row r="22" spans="1:14" s="101" customFormat="1" ht="20.100000000000001" customHeight="1">
      <c r="A22" s="99" t="s">
        <v>358</v>
      </c>
      <c r="B22" s="224" t="s">
        <v>359</v>
      </c>
      <c r="C22" s="224"/>
      <c r="D22" s="225"/>
      <c r="E22" s="102">
        <f>+J22</f>
        <v>15</v>
      </c>
      <c r="F22" s="78"/>
      <c r="G22" s="67"/>
      <c r="H22" s="174"/>
      <c r="J22" s="79">
        <v>15</v>
      </c>
      <c r="K22" s="103">
        <v>-2931</v>
      </c>
    </row>
    <row r="23" spans="1:14" s="101" customFormat="1" ht="20.100000000000001" customHeight="1">
      <c r="A23" s="99" t="s">
        <v>360</v>
      </c>
      <c r="B23" s="224" t="s">
        <v>441</v>
      </c>
      <c r="C23" s="224"/>
      <c r="D23" s="225"/>
      <c r="E23" s="104"/>
      <c r="F23" s="66">
        <f>F4+F5+F8+F21+F22</f>
        <v>0</v>
      </c>
      <c r="G23" s="67"/>
      <c r="H23" s="68"/>
      <c r="I23" s="105"/>
      <c r="J23" s="60"/>
      <c r="K23" s="106"/>
    </row>
    <row r="24" spans="1:14" s="101" customFormat="1" ht="20.100000000000001" customHeight="1">
      <c r="A24" s="99" t="s">
        <v>445</v>
      </c>
      <c r="B24" s="224" t="s">
        <v>442</v>
      </c>
      <c r="C24" s="224"/>
      <c r="D24" s="225"/>
      <c r="E24" s="173" t="s">
        <v>448</v>
      </c>
      <c r="F24" s="66">
        <f>F23*0.1</f>
        <v>0</v>
      </c>
      <c r="G24" s="67"/>
      <c r="H24" s="68"/>
      <c r="I24" s="105"/>
      <c r="K24" s="107">
        <f>F7+F18+F21+F22</f>
        <v>0</v>
      </c>
    </row>
    <row r="25" spans="1:14" s="101" customFormat="1" ht="20.100000000000001" customHeight="1">
      <c r="A25" s="99" t="s">
        <v>366</v>
      </c>
      <c r="B25" s="226" t="s">
        <v>444</v>
      </c>
      <c r="C25" s="226"/>
      <c r="D25" s="227"/>
      <c r="E25" s="175" t="s">
        <v>449</v>
      </c>
      <c r="F25" s="78">
        <f>SUM(F23:F24)</f>
        <v>0</v>
      </c>
      <c r="G25" s="67"/>
      <c r="H25" s="172"/>
      <c r="I25" s="105"/>
      <c r="J25" s="69"/>
    </row>
    <row r="26" spans="1:14" s="101" customFormat="1" ht="20.100000000000001" customHeight="1">
      <c r="A26" s="99" t="s">
        <v>446</v>
      </c>
      <c r="B26" s="224" t="s">
        <v>443</v>
      </c>
      <c r="C26" s="224"/>
      <c r="D26" s="225"/>
      <c r="E26" s="108"/>
      <c r="F26" s="66"/>
      <c r="G26" s="67"/>
      <c r="H26" s="172"/>
      <c r="I26" s="105"/>
      <c r="J26" s="69"/>
    </row>
    <row r="27" spans="1:14" s="101" customFormat="1" ht="19.5" customHeight="1">
      <c r="A27" s="99" t="s">
        <v>447</v>
      </c>
      <c r="B27" s="224" t="s">
        <v>364</v>
      </c>
      <c r="C27" s="224"/>
      <c r="D27" s="225"/>
      <c r="E27" s="108" t="s">
        <v>367</v>
      </c>
      <c r="F27" s="66">
        <f>SUM(F25:F26)</f>
        <v>0</v>
      </c>
      <c r="G27" s="220"/>
      <c r="H27" s="221"/>
      <c r="I27" s="105"/>
      <c r="J27" s="69"/>
    </row>
    <row r="28" spans="1:14" s="101" customFormat="1" ht="18.75" hidden="1" customHeight="1">
      <c r="A28" s="109" t="s">
        <v>361</v>
      </c>
      <c r="B28" s="222" t="s">
        <v>362</v>
      </c>
      <c r="C28" s="222"/>
      <c r="D28" s="223"/>
      <c r="E28" s="110"/>
      <c r="F28" s="66">
        <v>0</v>
      </c>
      <c r="G28" s="111"/>
      <c r="H28" s="68"/>
      <c r="I28" s="105"/>
      <c r="J28" s="69"/>
    </row>
    <row r="29" spans="1:14" s="101" customFormat="1" ht="18.75" hidden="1" customHeight="1">
      <c r="A29" s="109" t="s">
        <v>363</v>
      </c>
      <c r="B29" s="222" t="s">
        <v>364</v>
      </c>
      <c r="C29" s="222"/>
      <c r="D29" s="223"/>
      <c r="E29" s="110"/>
      <c r="F29" s="66">
        <f>F4+F5+F8+F21+F22+F23+F26+F25</f>
        <v>0</v>
      </c>
      <c r="G29" s="111"/>
      <c r="H29" s="68"/>
      <c r="I29" s="105"/>
      <c r="J29" s="69"/>
    </row>
    <row r="30" spans="1:14">
      <c r="J30" s="69"/>
      <c r="K30" s="70"/>
    </row>
    <row r="31" spans="1:14">
      <c r="E31" s="113"/>
      <c r="F31" s="113"/>
      <c r="J31" s="69"/>
    </row>
  </sheetData>
  <mergeCells count="16">
    <mergeCell ref="G27:H27"/>
    <mergeCell ref="B28:D28"/>
    <mergeCell ref="B29:D29"/>
    <mergeCell ref="B21:D21"/>
    <mergeCell ref="B22:D22"/>
    <mergeCell ref="B23:D23"/>
    <mergeCell ref="B24:D24"/>
    <mergeCell ref="B26:D26"/>
    <mergeCell ref="B27:D27"/>
    <mergeCell ref="B25:D25"/>
    <mergeCell ref="A1:H1"/>
    <mergeCell ref="A3:D3"/>
    <mergeCell ref="A4:A20"/>
    <mergeCell ref="C4:D4"/>
    <mergeCell ref="C5:D5"/>
    <mergeCell ref="C8:D8"/>
  </mergeCells>
  <phoneticPr fontId="1" type="noConversion"/>
  <pageMargins left="0.70866141732283472" right="0.70866141732283472" top="0.19685039370078741" bottom="0.19685039370078741" header="0.31496062992125984" footer="0.31496062992125984"/>
  <pageSetup paperSize="9" scale="97" orientation="landscape" r:id="rId1"/>
  <ignoredErrors>
    <ignoredError sqref="E17" formula="1"/>
  </ignoredErrors>
</worksheet>
</file>

<file path=xl/worksheets/sheet4.xml><?xml version="1.0" encoding="utf-8"?>
<worksheet xmlns="http://schemas.openxmlformats.org/spreadsheetml/2006/main" xmlns:r="http://schemas.openxmlformats.org/officeDocument/2006/relationships">
  <sheetPr>
    <pageSetUpPr fitToPage="1"/>
  </sheetPr>
  <dimension ref="A1:T27"/>
  <sheetViews>
    <sheetView view="pageBreakPreview" zoomScale="85" zoomScaleSheetLayoutView="85" workbookViewId="0">
      <selection activeCell="M5" sqref="M5"/>
    </sheetView>
  </sheetViews>
  <sheetFormatPr defaultRowHeight="16.5"/>
  <cols>
    <col min="1" max="1" width="40.625" customWidth="1"/>
    <col min="2" max="2" width="20.625" customWidth="1"/>
    <col min="3" max="4" width="4.625" customWidth="1"/>
    <col min="5" max="12" width="13.625" customWidth="1"/>
    <col min="13" max="13" width="12.625" customWidth="1"/>
    <col min="14" max="16" width="2.625" hidden="1" customWidth="1"/>
    <col min="17" max="19" width="1.625" hidden="1" customWidth="1"/>
    <col min="20" max="20" width="18.625" hidden="1" customWidth="1"/>
  </cols>
  <sheetData>
    <row r="1" spans="1:20" ht="30" customHeight="1">
      <c r="A1" s="13" t="s">
        <v>316</v>
      </c>
      <c r="B1" s="13"/>
      <c r="C1" s="13"/>
      <c r="D1" s="13"/>
      <c r="E1" s="13"/>
      <c r="F1" s="13"/>
      <c r="G1" s="13"/>
      <c r="H1" s="13"/>
      <c r="I1" s="13"/>
      <c r="J1" s="13"/>
      <c r="K1" s="13"/>
      <c r="L1" s="13"/>
      <c r="M1" s="13"/>
    </row>
    <row r="2" spans="1:20" ht="30" customHeight="1">
      <c r="A2" s="115" t="s">
        <v>418</v>
      </c>
      <c r="B2" s="2"/>
      <c r="C2" s="2"/>
      <c r="D2" s="2"/>
      <c r="E2" s="2"/>
      <c r="F2" s="2"/>
      <c r="G2" s="2"/>
      <c r="H2" s="2"/>
      <c r="I2" s="2"/>
      <c r="J2" s="2"/>
      <c r="K2" s="2"/>
      <c r="L2" s="2"/>
      <c r="M2" s="2"/>
    </row>
    <row r="3" spans="1:20" ht="30" customHeight="1">
      <c r="A3" s="234" t="s">
        <v>0</v>
      </c>
      <c r="B3" s="234" t="s">
        <v>1</v>
      </c>
      <c r="C3" s="234" t="s">
        <v>2</v>
      </c>
      <c r="D3" s="234" t="s">
        <v>3</v>
      </c>
      <c r="E3" s="234" t="s">
        <v>9</v>
      </c>
      <c r="F3" s="234"/>
      <c r="G3" s="234" t="s">
        <v>4</v>
      </c>
      <c r="H3" s="234"/>
      <c r="I3" s="234" t="s">
        <v>7</v>
      </c>
      <c r="J3" s="234"/>
      <c r="K3" s="234" t="s">
        <v>8</v>
      </c>
      <c r="L3" s="234"/>
      <c r="M3" s="234" t="s">
        <v>10</v>
      </c>
      <c r="N3" s="236" t="s">
        <v>11</v>
      </c>
      <c r="O3" s="236" t="s">
        <v>12</v>
      </c>
      <c r="P3" s="236" t="s">
        <v>13</v>
      </c>
      <c r="Q3" s="236" t="s">
        <v>14</v>
      </c>
      <c r="R3" s="236" t="s">
        <v>15</v>
      </c>
      <c r="S3" s="236" t="s">
        <v>16</v>
      </c>
      <c r="T3" s="236" t="s">
        <v>17</v>
      </c>
    </row>
    <row r="4" spans="1:20" ht="30" customHeight="1">
      <c r="A4" s="235"/>
      <c r="B4" s="235"/>
      <c r="C4" s="235"/>
      <c r="D4" s="235"/>
      <c r="E4" s="5" t="s">
        <v>5</v>
      </c>
      <c r="F4" s="5" t="s">
        <v>6</v>
      </c>
      <c r="G4" s="5" t="s">
        <v>5</v>
      </c>
      <c r="H4" s="5" t="s">
        <v>6</v>
      </c>
      <c r="I4" s="5" t="s">
        <v>5</v>
      </c>
      <c r="J4" s="5" t="s">
        <v>6</v>
      </c>
      <c r="K4" s="5" t="s">
        <v>5</v>
      </c>
      <c r="L4" s="5" t="s">
        <v>6</v>
      </c>
      <c r="M4" s="235"/>
      <c r="N4" s="236"/>
      <c r="O4" s="236"/>
      <c r="P4" s="236"/>
      <c r="Q4" s="236"/>
      <c r="R4" s="236"/>
      <c r="S4" s="236"/>
      <c r="T4" s="236"/>
    </row>
    <row r="5" spans="1:20" ht="30" customHeight="1">
      <c r="A5" s="161" t="s">
        <v>430</v>
      </c>
      <c r="B5" s="6" t="s">
        <v>49</v>
      </c>
      <c r="C5" s="6" t="s">
        <v>49</v>
      </c>
      <c r="D5" s="7">
        <v>1</v>
      </c>
      <c r="E5" s="8">
        <f t="shared" ref="E5:E10" si="0">G5+I5+K5</f>
        <v>0</v>
      </c>
      <c r="F5" s="8">
        <f>H5+J5+L5</f>
        <v>0</v>
      </c>
      <c r="G5" s="8">
        <f>H6</f>
        <v>0</v>
      </c>
      <c r="H5" s="8">
        <f>공사비내역서!H26</f>
        <v>0</v>
      </c>
      <c r="I5" s="8">
        <f>J6</f>
        <v>0</v>
      </c>
      <c r="J5" s="8"/>
      <c r="K5" s="8">
        <f>L6</f>
        <v>0</v>
      </c>
      <c r="L5" s="8"/>
      <c r="M5" s="37"/>
      <c r="N5" s="3" t="s">
        <v>51</v>
      </c>
      <c r="O5" s="3" t="s">
        <v>49</v>
      </c>
      <c r="P5" s="3" t="s">
        <v>50</v>
      </c>
      <c r="Q5" s="3" t="s">
        <v>49</v>
      </c>
      <c r="R5" s="1">
        <v>2</v>
      </c>
      <c r="S5" s="3" t="s">
        <v>49</v>
      </c>
      <c r="T5" s="4"/>
    </row>
    <row r="6" spans="1:20" ht="30" customHeight="1">
      <c r="A6" s="6"/>
      <c r="B6" s="6"/>
      <c r="C6" s="6"/>
      <c r="D6" s="7"/>
      <c r="E6" s="8"/>
      <c r="F6" s="8"/>
      <c r="G6" s="8"/>
      <c r="H6" s="8"/>
      <c r="I6" s="8"/>
      <c r="J6" s="8"/>
      <c r="K6" s="8"/>
      <c r="L6" s="8"/>
      <c r="M6" s="6" t="s">
        <v>49</v>
      </c>
      <c r="N6" s="3" t="s">
        <v>52</v>
      </c>
      <c r="O6" s="3" t="s">
        <v>49</v>
      </c>
      <c r="P6" s="3" t="s">
        <v>51</v>
      </c>
      <c r="Q6" s="3" t="s">
        <v>49</v>
      </c>
      <c r="R6" s="1">
        <v>3</v>
      </c>
      <c r="S6" s="3" t="s">
        <v>49</v>
      </c>
      <c r="T6" s="4"/>
    </row>
    <row r="7" spans="1:20" ht="30" customHeight="1">
      <c r="A7" s="6"/>
      <c r="B7" s="6" t="s">
        <v>49</v>
      </c>
      <c r="C7" s="6" t="s">
        <v>49</v>
      </c>
      <c r="D7" s="7"/>
      <c r="E7" s="8"/>
      <c r="F7" s="8">
        <f t="shared" ref="F7:F10" si="1">H7+J7+L7</f>
        <v>0</v>
      </c>
      <c r="G7" s="8"/>
      <c r="H7" s="8">
        <f t="shared" ref="H7:H9" si="2">G7*D7</f>
        <v>0</v>
      </c>
      <c r="I7" s="8">
        <f>공사비내역서!J26</f>
        <v>0</v>
      </c>
      <c r="J7" s="8">
        <f t="shared" ref="J7:J9" si="3">I7*D7</f>
        <v>0</v>
      </c>
      <c r="K7" s="8">
        <f>L26</f>
        <v>0</v>
      </c>
      <c r="L7" s="8">
        <f t="shared" ref="L7:L9" si="4">K7*D7</f>
        <v>0</v>
      </c>
      <c r="M7" s="6" t="s">
        <v>49</v>
      </c>
      <c r="N7" s="3" t="s">
        <v>53</v>
      </c>
      <c r="O7" s="3" t="s">
        <v>49</v>
      </c>
      <c r="P7" s="3" t="s">
        <v>52</v>
      </c>
      <c r="Q7" s="3" t="s">
        <v>49</v>
      </c>
      <c r="R7" s="1">
        <v>4</v>
      </c>
      <c r="S7" s="3" t="s">
        <v>49</v>
      </c>
      <c r="T7" s="4"/>
    </row>
    <row r="8" spans="1:20" ht="30" customHeight="1">
      <c r="A8" s="230" t="s">
        <v>435</v>
      </c>
      <c r="B8" s="231"/>
      <c r="C8" s="6" t="s">
        <v>49</v>
      </c>
      <c r="D8" s="7">
        <v>1</v>
      </c>
      <c r="E8" s="8">
        <f>SUM(E9:E10)</f>
        <v>0</v>
      </c>
      <c r="F8" s="8">
        <f>SUM(F9:F10)</f>
        <v>0</v>
      </c>
      <c r="G8" s="8">
        <f t="shared" ref="G8:L8" si="5">SUM(G9:G10)</f>
        <v>0</v>
      </c>
      <c r="H8" s="8">
        <f t="shared" si="5"/>
        <v>0</v>
      </c>
      <c r="I8" s="8">
        <f t="shared" si="5"/>
        <v>0</v>
      </c>
      <c r="J8" s="8">
        <f t="shared" si="5"/>
        <v>0</v>
      </c>
      <c r="K8" s="8">
        <f t="shared" si="5"/>
        <v>0</v>
      </c>
      <c r="L8" s="8">
        <f t="shared" si="5"/>
        <v>0</v>
      </c>
      <c r="M8" s="6" t="s">
        <v>49</v>
      </c>
      <c r="N8" s="3" t="s">
        <v>62</v>
      </c>
      <c r="O8" s="3" t="s">
        <v>49</v>
      </c>
      <c r="P8" s="3" t="s">
        <v>53</v>
      </c>
      <c r="Q8" s="3" t="s">
        <v>49</v>
      </c>
      <c r="R8" s="1">
        <v>5</v>
      </c>
      <c r="S8" s="3" t="s">
        <v>49</v>
      </c>
      <c r="T8" s="4"/>
    </row>
    <row r="9" spans="1:20" ht="30" customHeight="1">
      <c r="A9" s="228" t="s">
        <v>398</v>
      </c>
      <c r="B9" s="229"/>
      <c r="C9" s="6"/>
      <c r="D9" s="9">
        <v>1</v>
      </c>
      <c r="E9" s="8">
        <f t="shared" si="0"/>
        <v>0</v>
      </c>
      <c r="F9" s="8">
        <f t="shared" si="1"/>
        <v>0</v>
      </c>
      <c r="G9" s="8">
        <f>공사비내역서!H50</f>
        <v>0</v>
      </c>
      <c r="H9" s="8">
        <f t="shared" si="2"/>
        <v>0</v>
      </c>
      <c r="I9" s="8">
        <f>공사비내역서!J50</f>
        <v>0</v>
      </c>
      <c r="J9" s="8">
        <f t="shared" si="3"/>
        <v>0</v>
      </c>
      <c r="K9" s="8">
        <f>공사비내역서!L50</f>
        <v>0</v>
      </c>
      <c r="L9" s="8">
        <f t="shared" si="4"/>
        <v>0</v>
      </c>
      <c r="M9" s="6"/>
      <c r="N9" s="3"/>
      <c r="O9" s="3"/>
      <c r="P9" s="3"/>
      <c r="Q9" s="3"/>
      <c r="R9" s="1"/>
      <c r="S9" s="3"/>
      <c r="T9" s="4"/>
    </row>
    <row r="10" spans="1:20" ht="30" customHeight="1">
      <c r="A10" s="55" t="s">
        <v>313</v>
      </c>
      <c r="B10" s="6" t="s">
        <v>49</v>
      </c>
      <c r="C10" s="6" t="s">
        <v>49</v>
      </c>
      <c r="D10" s="7">
        <v>1</v>
      </c>
      <c r="E10" s="8">
        <f t="shared" si="0"/>
        <v>0</v>
      </c>
      <c r="F10" s="8">
        <f t="shared" si="1"/>
        <v>0</v>
      </c>
      <c r="G10" s="8">
        <f>공사비내역서!H71</f>
        <v>0</v>
      </c>
      <c r="H10" s="8">
        <f t="shared" ref="H10" si="6">G10*D10</f>
        <v>0</v>
      </c>
      <c r="I10" s="8">
        <f>공사비내역서!J71</f>
        <v>0</v>
      </c>
      <c r="J10" s="8">
        <f t="shared" ref="J10" si="7">I10*D10</f>
        <v>0</v>
      </c>
      <c r="K10" s="8">
        <f>공사비내역서!L71</f>
        <v>0</v>
      </c>
      <c r="L10" s="8">
        <f t="shared" ref="L10" si="8">K10*D10</f>
        <v>0</v>
      </c>
      <c r="M10" s="6" t="s">
        <v>49</v>
      </c>
      <c r="N10" s="3" t="s">
        <v>63</v>
      </c>
      <c r="O10" s="3" t="s">
        <v>49</v>
      </c>
      <c r="P10" s="3" t="s">
        <v>53</v>
      </c>
      <c r="Q10" s="3" t="s">
        <v>49</v>
      </c>
      <c r="R10" s="1">
        <v>5</v>
      </c>
      <c r="S10" s="3" t="s">
        <v>49</v>
      </c>
      <c r="T10" s="4"/>
    </row>
    <row r="11" spans="1:20" ht="30" customHeight="1">
      <c r="A11" s="232" t="s">
        <v>436</v>
      </c>
      <c r="B11" s="233"/>
      <c r="C11" s="6"/>
      <c r="D11" s="7">
        <v>1</v>
      </c>
      <c r="E11" s="8">
        <f>SUM(E12:E13)</f>
        <v>0</v>
      </c>
      <c r="F11" s="8">
        <f>SUM(F12:F13)</f>
        <v>0</v>
      </c>
      <c r="G11" s="8">
        <f t="shared" ref="G11:L11" si="9">SUM(G12:G13)</f>
        <v>0</v>
      </c>
      <c r="H11" s="8">
        <f t="shared" si="9"/>
        <v>0</v>
      </c>
      <c r="I11" s="8">
        <f t="shared" si="9"/>
        <v>0</v>
      </c>
      <c r="J11" s="8">
        <f t="shared" si="9"/>
        <v>0</v>
      </c>
      <c r="K11" s="8">
        <f t="shared" si="9"/>
        <v>0</v>
      </c>
      <c r="L11" s="8">
        <f t="shared" si="9"/>
        <v>0</v>
      </c>
      <c r="M11" s="6" t="s">
        <v>49</v>
      </c>
      <c r="N11" s="3" t="s">
        <v>133</v>
      </c>
      <c r="O11" s="3" t="s">
        <v>49</v>
      </c>
      <c r="P11" s="3" t="s">
        <v>52</v>
      </c>
      <c r="Q11" s="3" t="s">
        <v>49</v>
      </c>
      <c r="R11" s="1">
        <v>4</v>
      </c>
      <c r="S11" s="3" t="s">
        <v>49</v>
      </c>
      <c r="T11" s="4"/>
    </row>
    <row r="12" spans="1:20" ht="30" customHeight="1">
      <c r="A12" s="228" t="s">
        <v>399</v>
      </c>
      <c r="B12" s="229"/>
      <c r="C12" s="6"/>
      <c r="D12" s="9">
        <v>1</v>
      </c>
      <c r="E12" s="8">
        <f t="shared" ref="E12:E13" si="10">G12+I12+K12</f>
        <v>0</v>
      </c>
      <c r="F12" s="8">
        <f t="shared" ref="F12:F13" si="11">H12+J12+L12</f>
        <v>0</v>
      </c>
      <c r="G12" s="8">
        <f>공사비내역서!H95</f>
        <v>0</v>
      </c>
      <c r="H12" s="8">
        <f t="shared" ref="H12:H13" si="12">G12*D12</f>
        <v>0</v>
      </c>
      <c r="I12" s="8">
        <f>공사비내역서!J95</f>
        <v>0</v>
      </c>
      <c r="J12" s="8">
        <f t="shared" ref="J12:J13" si="13">I12*D12</f>
        <v>0</v>
      </c>
      <c r="K12" s="8">
        <f>공사비내역서!L95</f>
        <v>0</v>
      </c>
      <c r="L12" s="8">
        <f t="shared" ref="L12:L13" si="14">K12*D12</f>
        <v>0</v>
      </c>
      <c r="M12" s="6" t="s">
        <v>49</v>
      </c>
      <c r="N12" s="3" t="s">
        <v>64</v>
      </c>
      <c r="O12" s="3" t="s">
        <v>49</v>
      </c>
      <c r="P12" s="3" t="s">
        <v>63</v>
      </c>
      <c r="Q12" s="3" t="s">
        <v>49</v>
      </c>
      <c r="R12" s="1">
        <v>6</v>
      </c>
      <c r="S12" s="3" t="s">
        <v>49</v>
      </c>
      <c r="T12" s="4"/>
    </row>
    <row r="13" spans="1:20" ht="30" customHeight="1">
      <c r="A13" s="55" t="s">
        <v>402</v>
      </c>
      <c r="B13" s="6"/>
      <c r="C13" s="6"/>
      <c r="D13" s="9">
        <v>1</v>
      </c>
      <c r="E13" s="8">
        <f t="shared" si="10"/>
        <v>0</v>
      </c>
      <c r="F13" s="8">
        <f t="shared" si="11"/>
        <v>0</v>
      </c>
      <c r="G13" s="8">
        <f>공사비내역서!H116</f>
        <v>0</v>
      </c>
      <c r="H13" s="8">
        <f t="shared" si="12"/>
        <v>0</v>
      </c>
      <c r="I13" s="8">
        <f>공사비내역서!J116</f>
        <v>0</v>
      </c>
      <c r="J13" s="8">
        <f t="shared" si="13"/>
        <v>0</v>
      </c>
      <c r="K13" s="8">
        <f>공사비내역서!L116</f>
        <v>0</v>
      </c>
      <c r="L13" s="8">
        <f t="shared" si="14"/>
        <v>0</v>
      </c>
      <c r="M13" s="6" t="s">
        <v>49</v>
      </c>
      <c r="N13" s="3" t="s">
        <v>110</v>
      </c>
      <c r="O13" s="3" t="s">
        <v>49</v>
      </c>
      <c r="P13" s="3" t="s">
        <v>63</v>
      </c>
      <c r="Q13" s="3" t="s">
        <v>49</v>
      </c>
      <c r="R13" s="1">
        <v>6</v>
      </c>
      <c r="S13" s="3" t="s">
        <v>49</v>
      </c>
      <c r="T13" s="4"/>
    </row>
    <row r="14" spans="1:20" ht="30" customHeight="1">
      <c r="A14" s="6"/>
      <c r="B14" s="6"/>
      <c r="C14" s="6"/>
      <c r="D14" s="7"/>
      <c r="E14" s="8"/>
      <c r="F14" s="8"/>
      <c r="G14" s="8"/>
      <c r="H14" s="8"/>
      <c r="I14" s="8"/>
      <c r="J14" s="8"/>
      <c r="K14" s="8"/>
      <c r="L14" s="8"/>
      <c r="M14" s="6" t="s">
        <v>49</v>
      </c>
      <c r="N14" s="3" t="s">
        <v>134</v>
      </c>
      <c r="O14" s="3" t="s">
        <v>49</v>
      </c>
      <c r="P14" s="3" t="s">
        <v>133</v>
      </c>
      <c r="Q14" s="3" t="s">
        <v>49</v>
      </c>
      <c r="R14" s="1">
        <v>5</v>
      </c>
      <c r="S14" s="3" t="s">
        <v>49</v>
      </c>
      <c r="T14" s="4"/>
    </row>
    <row r="15" spans="1:20" ht="30" customHeight="1">
      <c r="A15" s="6"/>
      <c r="B15" s="6"/>
      <c r="C15" s="6"/>
      <c r="D15" s="7"/>
      <c r="E15" s="8"/>
      <c r="F15" s="8"/>
      <c r="G15" s="8"/>
      <c r="H15" s="8"/>
      <c r="I15" s="8"/>
      <c r="J15" s="8"/>
      <c r="K15" s="8"/>
      <c r="L15" s="8"/>
      <c r="M15" s="6" t="s">
        <v>49</v>
      </c>
      <c r="N15" s="3" t="s">
        <v>135</v>
      </c>
      <c r="O15" s="3" t="s">
        <v>49</v>
      </c>
      <c r="P15" s="3" t="s">
        <v>133</v>
      </c>
      <c r="Q15" s="3" t="s">
        <v>49</v>
      </c>
      <c r="R15" s="1">
        <v>5</v>
      </c>
      <c r="S15" s="3" t="s">
        <v>49</v>
      </c>
      <c r="T15" s="4"/>
    </row>
    <row r="16" spans="1:20" ht="30" customHeight="1">
      <c r="A16" s="6"/>
      <c r="B16" s="6"/>
      <c r="C16" s="6"/>
      <c r="D16" s="7"/>
      <c r="E16" s="8"/>
      <c r="F16" s="8"/>
      <c r="G16" s="8"/>
      <c r="H16" s="8"/>
      <c r="I16" s="8"/>
      <c r="J16" s="8"/>
      <c r="K16" s="8"/>
      <c r="L16" s="8"/>
      <c r="M16" s="6" t="s">
        <v>49</v>
      </c>
      <c r="N16" s="3" t="s">
        <v>136</v>
      </c>
      <c r="O16" s="3" t="s">
        <v>49</v>
      </c>
      <c r="P16" s="3" t="s">
        <v>135</v>
      </c>
      <c r="Q16" s="3" t="s">
        <v>49</v>
      </c>
      <c r="R16" s="1">
        <v>6</v>
      </c>
      <c r="S16" s="3" t="s">
        <v>49</v>
      </c>
      <c r="T16" s="4"/>
    </row>
    <row r="17" spans="1:20" ht="30" customHeight="1">
      <c r="A17" s="6"/>
      <c r="B17" s="6"/>
      <c r="C17" s="6"/>
      <c r="D17" s="7"/>
      <c r="E17" s="8"/>
      <c r="F17" s="8"/>
      <c r="G17" s="8"/>
      <c r="H17" s="8"/>
      <c r="I17" s="8"/>
      <c r="J17" s="8"/>
      <c r="K17" s="8"/>
      <c r="L17" s="8"/>
      <c r="M17" s="6" t="s">
        <v>49</v>
      </c>
      <c r="N17" s="3" t="s">
        <v>137</v>
      </c>
      <c r="O17" s="3" t="s">
        <v>49</v>
      </c>
      <c r="P17" s="3" t="s">
        <v>135</v>
      </c>
      <c r="Q17" s="3" t="s">
        <v>49</v>
      </c>
      <c r="R17" s="1">
        <v>6</v>
      </c>
      <c r="S17" s="3" t="s">
        <v>49</v>
      </c>
      <c r="T17" s="4"/>
    </row>
    <row r="18" spans="1:20" ht="30" customHeight="1">
      <c r="A18" s="6"/>
      <c r="B18" s="6"/>
      <c r="C18" s="6"/>
      <c r="D18" s="7"/>
      <c r="E18" s="8"/>
      <c r="F18" s="8"/>
      <c r="G18" s="8"/>
      <c r="H18" s="8"/>
      <c r="I18" s="8"/>
      <c r="J18" s="8"/>
      <c r="K18" s="8"/>
      <c r="L18" s="8"/>
      <c r="M18" s="6" t="s">
        <v>49</v>
      </c>
      <c r="N18" s="3" t="s">
        <v>138</v>
      </c>
      <c r="O18" s="3" t="s">
        <v>49</v>
      </c>
      <c r="P18" s="3" t="s">
        <v>52</v>
      </c>
      <c r="Q18" s="3" t="s">
        <v>49</v>
      </c>
      <c r="R18" s="1">
        <v>4</v>
      </c>
      <c r="S18" s="3" t="s">
        <v>49</v>
      </c>
      <c r="T18" s="4"/>
    </row>
    <row r="19" spans="1:20" ht="30" customHeight="1">
      <c r="A19" s="6"/>
      <c r="B19" s="6"/>
      <c r="C19" s="6"/>
      <c r="D19" s="7"/>
      <c r="E19" s="8"/>
      <c r="F19" s="8"/>
      <c r="G19" s="8"/>
      <c r="H19" s="8"/>
      <c r="I19" s="8"/>
      <c r="J19" s="8"/>
      <c r="K19" s="8"/>
      <c r="L19" s="8"/>
      <c r="M19" s="6" t="s">
        <v>49</v>
      </c>
      <c r="N19" s="3" t="s">
        <v>139</v>
      </c>
      <c r="O19" s="3" t="s">
        <v>49</v>
      </c>
      <c r="P19" s="3" t="s">
        <v>138</v>
      </c>
      <c r="Q19" s="3" t="s">
        <v>49</v>
      </c>
      <c r="R19" s="1">
        <v>5</v>
      </c>
      <c r="S19" s="3" t="s">
        <v>49</v>
      </c>
      <c r="T19" s="4"/>
    </row>
    <row r="20" spans="1:20" ht="30" customHeight="1">
      <c r="A20" s="6"/>
      <c r="B20" s="6"/>
      <c r="C20" s="6"/>
      <c r="D20" s="7"/>
      <c r="E20" s="8"/>
      <c r="F20" s="8"/>
      <c r="G20" s="8"/>
      <c r="H20" s="8"/>
      <c r="I20" s="8"/>
      <c r="J20" s="8"/>
      <c r="K20" s="8"/>
      <c r="L20" s="8"/>
      <c r="M20" s="6" t="s">
        <v>49</v>
      </c>
      <c r="N20" s="3" t="s">
        <v>140</v>
      </c>
      <c r="O20" s="3" t="s">
        <v>49</v>
      </c>
      <c r="P20" s="3" t="s">
        <v>138</v>
      </c>
      <c r="Q20" s="3" t="s">
        <v>49</v>
      </c>
      <c r="R20" s="1">
        <v>5</v>
      </c>
      <c r="S20" s="3" t="s">
        <v>49</v>
      </c>
      <c r="T20" s="4"/>
    </row>
    <row r="21" spans="1:20" ht="30" customHeight="1">
      <c r="A21" s="6"/>
      <c r="B21" s="6"/>
      <c r="C21" s="6"/>
      <c r="D21" s="7"/>
      <c r="E21" s="8"/>
      <c r="F21" s="8"/>
      <c r="G21" s="8"/>
      <c r="H21" s="8"/>
      <c r="I21" s="8"/>
      <c r="J21" s="8"/>
      <c r="K21" s="8"/>
      <c r="L21" s="8"/>
      <c r="M21" s="6" t="s">
        <v>49</v>
      </c>
      <c r="N21" s="3" t="s">
        <v>141</v>
      </c>
      <c r="O21" s="3" t="s">
        <v>49</v>
      </c>
      <c r="P21" s="3" t="s">
        <v>140</v>
      </c>
      <c r="Q21" s="3" t="s">
        <v>49</v>
      </c>
      <c r="R21" s="1">
        <v>6</v>
      </c>
      <c r="S21" s="3" t="s">
        <v>49</v>
      </c>
      <c r="T21" s="4"/>
    </row>
    <row r="22" spans="1:20" ht="30" customHeight="1">
      <c r="A22" s="6"/>
      <c r="B22" s="6"/>
      <c r="C22" s="6"/>
      <c r="D22" s="7"/>
      <c r="E22" s="8"/>
      <c r="F22" s="8"/>
      <c r="G22" s="8"/>
      <c r="H22" s="8"/>
      <c r="I22" s="8"/>
      <c r="J22" s="8"/>
      <c r="K22" s="8"/>
      <c r="L22" s="8"/>
      <c r="M22" s="6" t="s">
        <v>49</v>
      </c>
      <c r="N22" s="3" t="s">
        <v>142</v>
      </c>
      <c r="O22" s="3" t="s">
        <v>49</v>
      </c>
      <c r="P22" s="3" t="s">
        <v>140</v>
      </c>
      <c r="Q22" s="3" t="s">
        <v>49</v>
      </c>
      <c r="R22" s="1">
        <v>6</v>
      </c>
      <c r="S22" s="3" t="s">
        <v>49</v>
      </c>
      <c r="T22" s="4"/>
    </row>
    <row r="23" spans="1:20" ht="30" customHeight="1">
      <c r="A23" s="6"/>
      <c r="B23" s="6"/>
      <c r="C23" s="6"/>
      <c r="D23" s="7"/>
      <c r="E23" s="8"/>
      <c r="F23" s="8"/>
      <c r="G23" s="8"/>
      <c r="H23" s="8"/>
      <c r="I23" s="8"/>
      <c r="J23" s="8"/>
      <c r="K23" s="8"/>
      <c r="L23" s="8"/>
      <c r="M23" s="6"/>
      <c r="N23" s="3" t="s">
        <v>143</v>
      </c>
      <c r="O23" s="3" t="s">
        <v>49</v>
      </c>
      <c r="P23" s="3" t="s">
        <v>50</v>
      </c>
      <c r="Q23" s="3" t="s">
        <v>49</v>
      </c>
      <c r="R23" s="1">
        <v>2</v>
      </c>
      <c r="S23" s="3" t="s">
        <v>49</v>
      </c>
      <c r="T23" s="4"/>
    </row>
    <row r="24" spans="1:20" ht="30" customHeight="1">
      <c r="A24" s="6"/>
      <c r="B24" s="6"/>
      <c r="C24" s="6"/>
      <c r="D24" s="7"/>
      <c r="E24" s="8"/>
      <c r="F24" s="8"/>
      <c r="G24" s="8"/>
      <c r="H24" s="8"/>
      <c r="I24" s="8"/>
      <c r="J24" s="8"/>
      <c r="K24" s="8"/>
      <c r="L24" s="8"/>
      <c r="M24" s="6"/>
      <c r="N24" s="3" t="s">
        <v>144</v>
      </c>
      <c r="O24" s="3" t="s">
        <v>49</v>
      </c>
      <c r="P24" s="3" t="s">
        <v>143</v>
      </c>
      <c r="Q24" s="3" t="s">
        <v>49</v>
      </c>
      <c r="R24" s="1">
        <v>3</v>
      </c>
      <c r="S24" s="3" t="s">
        <v>49</v>
      </c>
      <c r="T24" s="4"/>
    </row>
    <row r="25" spans="1:20" ht="30" customHeight="1">
      <c r="A25" s="6"/>
      <c r="B25" s="6"/>
      <c r="C25" s="6"/>
      <c r="D25" s="9"/>
      <c r="E25" s="8"/>
      <c r="F25" s="8"/>
      <c r="G25" s="8"/>
      <c r="H25" s="8"/>
      <c r="I25" s="8"/>
      <c r="J25" s="8"/>
      <c r="K25" s="8"/>
      <c r="L25" s="8"/>
      <c r="M25" s="6"/>
      <c r="N25" s="3"/>
      <c r="O25" s="3"/>
      <c r="P25" s="3"/>
      <c r="Q25" s="3"/>
      <c r="R25" s="1"/>
      <c r="S25" s="3"/>
      <c r="T25" s="4"/>
    </row>
    <row r="26" spans="1:20" ht="30" customHeight="1">
      <c r="A26" s="6"/>
      <c r="B26" s="6"/>
      <c r="C26" s="6"/>
      <c r="D26" s="9"/>
      <c r="E26" s="8"/>
      <c r="F26" s="8"/>
      <c r="G26" s="8"/>
      <c r="H26" s="8"/>
      <c r="I26" s="8"/>
      <c r="J26" s="8"/>
      <c r="K26" s="8"/>
      <c r="L26" s="8"/>
      <c r="M26" s="6"/>
      <c r="N26" s="3"/>
      <c r="O26" s="3"/>
      <c r="P26" s="3"/>
      <c r="Q26" s="3"/>
      <c r="R26" s="1"/>
      <c r="S26" s="3"/>
      <c r="T26" s="4"/>
    </row>
    <row r="27" spans="1:20" s="124" customFormat="1" ht="30" customHeight="1">
      <c r="A27" s="122" t="s">
        <v>60</v>
      </c>
      <c r="B27" s="122"/>
      <c r="C27" s="122"/>
      <c r="D27" s="122"/>
      <c r="E27" s="122"/>
      <c r="F27" s="123">
        <f t="shared" ref="F27:L27" si="15">F11+F8</f>
        <v>0</v>
      </c>
      <c r="G27" s="123"/>
      <c r="H27" s="123">
        <f t="shared" si="15"/>
        <v>0</v>
      </c>
      <c r="I27" s="123"/>
      <c r="J27" s="123">
        <f>J11+J8</f>
        <v>0</v>
      </c>
      <c r="K27" s="123"/>
      <c r="L27" s="123">
        <f t="shared" si="15"/>
        <v>0</v>
      </c>
      <c r="M27" s="122"/>
      <c r="T27" s="125"/>
    </row>
  </sheetData>
  <mergeCells count="20">
    <mergeCell ref="K3:L3"/>
    <mergeCell ref="E3:F3"/>
    <mergeCell ref="S3:S4"/>
    <mergeCell ref="T3:T4"/>
    <mergeCell ref="M3:M4"/>
    <mergeCell ref="N3:N4"/>
    <mergeCell ref="O3:O4"/>
    <mergeCell ref="P3:P4"/>
    <mergeCell ref="Q3:Q4"/>
    <mergeCell ref="R3:R4"/>
    <mergeCell ref="G3:H3"/>
    <mergeCell ref="A9:B9"/>
    <mergeCell ref="A12:B12"/>
    <mergeCell ref="A8:B8"/>
    <mergeCell ref="A11:B11"/>
    <mergeCell ref="I3:J3"/>
    <mergeCell ref="A3:A4"/>
    <mergeCell ref="B3:B4"/>
    <mergeCell ref="C3:C4"/>
    <mergeCell ref="D3:D4"/>
  </mergeCells>
  <phoneticPr fontId="1" type="noConversion"/>
  <pageMargins left="0.78740157480314954" right="0" top="0.39370078740157477" bottom="0.39370078740157477" header="0" footer="0"/>
  <pageSetup paperSize="9" scale="65" fitToHeight="0" orientation="landscape" r:id="rId1"/>
  <ignoredErrors>
    <ignoredError sqref="I5 F8 H8 K5" formula="1"/>
  </ignoredErrors>
</worksheet>
</file>

<file path=xl/worksheets/sheet5.xml><?xml version="1.0" encoding="utf-8"?>
<worksheet xmlns="http://schemas.openxmlformats.org/spreadsheetml/2006/main" xmlns:r="http://schemas.openxmlformats.org/officeDocument/2006/relationships">
  <sheetPr>
    <pageSetUpPr fitToPage="1"/>
  </sheetPr>
  <dimension ref="A1:AV249"/>
  <sheetViews>
    <sheetView view="pageBreakPreview" zoomScale="80" zoomScaleSheetLayoutView="80" workbookViewId="0">
      <pane ySplit="3" topLeftCell="A100" activePane="bottomLeft" state="frozen"/>
      <selection pane="bottomLeft" activeCell="E6" sqref="E6"/>
    </sheetView>
  </sheetViews>
  <sheetFormatPr defaultRowHeight="16.5"/>
  <cols>
    <col min="1" max="2" width="30.625" style="17" customWidth="1"/>
    <col min="3" max="3" width="4.625" style="17" customWidth="1"/>
    <col min="4" max="4" width="8.625" style="17" customWidth="1"/>
    <col min="5" max="12" width="13.625" style="17" customWidth="1"/>
    <col min="13" max="13" width="12.625" style="17" customWidth="1"/>
    <col min="14" max="43" width="2.625" style="17" hidden="1" customWidth="1"/>
    <col min="44" max="44" width="10.625" style="17" hidden="1" customWidth="1"/>
    <col min="45" max="46" width="1.625" style="17" hidden="1" customWidth="1"/>
    <col min="47" max="47" width="24.625" style="17" hidden="1" customWidth="1"/>
    <col min="48" max="48" width="10.625" style="17" hidden="1" customWidth="1"/>
    <col min="49" max="16384" width="9" style="17"/>
  </cols>
  <sheetData>
    <row r="1" spans="1:48" ht="30" customHeight="1">
      <c r="A1" s="114" t="str">
        <f>공사집계표!A2</f>
        <v>[재이용수 공급설비 보완 및 노후펌프 교체 공사]</v>
      </c>
      <c r="B1" s="19"/>
      <c r="C1" s="19"/>
      <c r="D1" s="19"/>
      <c r="E1" s="19"/>
      <c r="F1" s="19"/>
      <c r="G1" s="19"/>
      <c r="H1" s="19"/>
      <c r="I1" s="19"/>
      <c r="J1" s="19"/>
      <c r="K1" s="19"/>
      <c r="L1" s="19"/>
      <c r="M1" s="19"/>
    </row>
    <row r="2" spans="1:48" ht="30" customHeight="1">
      <c r="A2" s="240" t="s">
        <v>0</v>
      </c>
      <c r="B2" s="240" t="s">
        <v>1</v>
      </c>
      <c r="C2" s="240" t="s">
        <v>2</v>
      </c>
      <c r="D2" s="240" t="s">
        <v>3</v>
      </c>
      <c r="E2" s="240" t="s">
        <v>9</v>
      </c>
      <c r="F2" s="240"/>
      <c r="G2" s="240" t="s">
        <v>4</v>
      </c>
      <c r="H2" s="240"/>
      <c r="I2" s="240" t="s">
        <v>7</v>
      </c>
      <c r="J2" s="240"/>
      <c r="K2" s="240" t="s">
        <v>8</v>
      </c>
      <c r="L2" s="240"/>
      <c r="M2" s="240" t="s">
        <v>10</v>
      </c>
      <c r="N2" s="239" t="s">
        <v>18</v>
      </c>
      <c r="O2" s="239" t="s">
        <v>12</v>
      </c>
      <c r="P2" s="239" t="s">
        <v>19</v>
      </c>
      <c r="Q2" s="239" t="s">
        <v>11</v>
      </c>
      <c r="R2" s="239" t="s">
        <v>20</v>
      </c>
      <c r="S2" s="239" t="s">
        <v>21</v>
      </c>
      <c r="T2" s="239" t="s">
        <v>22</v>
      </c>
      <c r="U2" s="239" t="s">
        <v>23</v>
      </c>
      <c r="V2" s="239" t="s">
        <v>24</v>
      </c>
      <c r="W2" s="239" t="s">
        <v>25</v>
      </c>
      <c r="X2" s="239" t="s">
        <v>26</v>
      </c>
      <c r="Y2" s="239" t="s">
        <v>27</v>
      </c>
      <c r="Z2" s="239" t="s">
        <v>28</v>
      </c>
      <c r="AA2" s="239" t="s">
        <v>29</v>
      </c>
      <c r="AB2" s="239" t="s">
        <v>30</v>
      </c>
      <c r="AC2" s="239" t="s">
        <v>31</v>
      </c>
      <c r="AD2" s="239" t="s">
        <v>32</v>
      </c>
      <c r="AE2" s="239" t="s">
        <v>33</v>
      </c>
      <c r="AF2" s="239" t="s">
        <v>34</v>
      </c>
      <c r="AG2" s="239" t="s">
        <v>35</v>
      </c>
      <c r="AH2" s="239" t="s">
        <v>36</v>
      </c>
      <c r="AI2" s="239" t="s">
        <v>37</v>
      </c>
      <c r="AJ2" s="239" t="s">
        <v>38</v>
      </c>
      <c r="AK2" s="239" t="s">
        <v>39</v>
      </c>
      <c r="AL2" s="239" t="s">
        <v>40</v>
      </c>
      <c r="AM2" s="239" t="s">
        <v>41</v>
      </c>
      <c r="AN2" s="239" t="s">
        <v>42</v>
      </c>
      <c r="AO2" s="239" t="s">
        <v>43</v>
      </c>
      <c r="AP2" s="239" t="s">
        <v>44</v>
      </c>
      <c r="AQ2" s="239" t="s">
        <v>45</v>
      </c>
      <c r="AR2" s="239" t="s">
        <v>46</v>
      </c>
      <c r="AS2" s="239" t="s">
        <v>14</v>
      </c>
      <c r="AT2" s="239" t="s">
        <v>15</v>
      </c>
      <c r="AU2" s="239" t="s">
        <v>47</v>
      </c>
      <c r="AV2" s="239" t="s">
        <v>48</v>
      </c>
    </row>
    <row r="3" spans="1:48" ht="30" customHeight="1">
      <c r="A3" s="240"/>
      <c r="B3" s="240"/>
      <c r="C3" s="240"/>
      <c r="D3" s="240"/>
      <c r="E3" s="21" t="s">
        <v>5</v>
      </c>
      <c r="F3" s="21" t="s">
        <v>6</v>
      </c>
      <c r="G3" s="21" t="s">
        <v>5</v>
      </c>
      <c r="H3" s="21" t="s">
        <v>6</v>
      </c>
      <c r="I3" s="21" t="s">
        <v>5</v>
      </c>
      <c r="J3" s="21" t="s">
        <v>6</v>
      </c>
      <c r="K3" s="21" t="s">
        <v>5</v>
      </c>
      <c r="L3" s="21" t="s">
        <v>6</v>
      </c>
      <c r="M3" s="240"/>
      <c r="N3" s="239"/>
      <c r="O3" s="239"/>
      <c r="P3" s="239"/>
      <c r="Q3" s="239"/>
      <c r="R3" s="239"/>
      <c r="S3" s="239"/>
      <c r="T3" s="239"/>
      <c r="U3" s="239"/>
      <c r="V3" s="239"/>
      <c r="W3" s="239"/>
      <c r="X3" s="239"/>
      <c r="Y3" s="239"/>
      <c r="Z3" s="239"/>
      <c r="AA3" s="239"/>
      <c r="AB3" s="239"/>
      <c r="AC3" s="239"/>
      <c r="AD3" s="239"/>
      <c r="AE3" s="239"/>
      <c r="AF3" s="239"/>
      <c r="AG3" s="239"/>
      <c r="AH3" s="239"/>
      <c r="AI3" s="239"/>
      <c r="AJ3" s="239"/>
      <c r="AK3" s="239"/>
      <c r="AL3" s="239"/>
      <c r="AM3" s="239"/>
      <c r="AN3" s="239"/>
      <c r="AO3" s="239"/>
      <c r="AP3" s="239"/>
      <c r="AQ3" s="239"/>
      <c r="AR3" s="239"/>
      <c r="AS3" s="239"/>
      <c r="AT3" s="239"/>
      <c r="AU3" s="239"/>
      <c r="AV3" s="239"/>
    </row>
    <row r="4" spans="1:48" ht="30" customHeight="1">
      <c r="A4" s="162" t="str">
        <f>공사집계표!A5</f>
        <v xml:space="preserve">  Ⅰ. 관급자재비(펌프)</v>
      </c>
      <c r="B4" s="15"/>
      <c r="C4" s="15"/>
      <c r="D4" s="15"/>
      <c r="E4" s="15"/>
      <c r="F4" s="15"/>
      <c r="G4" s="15"/>
      <c r="H4" s="15"/>
      <c r="I4" s="15"/>
      <c r="J4" s="15"/>
      <c r="K4" s="15"/>
      <c r="L4" s="15"/>
      <c r="M4" s="15"/>
      <c r="N4" s="19"/>
      <c r="O4" s="19"/>
      <c r="P4" s="19"/>
      <c r="Q4" s="20" t="s">
        <v>54</v>
      </c>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row>
    <row r="5" spans="1:48" ht="30" customHeight="1">
      <c r="A5" s="6" t="s">
        <v>255</v>
      </c>
      <c r="B5" s="141" t="s">
        <v>431</v>
      </c>
      <c r="C5" s="42" t="s">
        <v>55</v>
      </c>
      <c r="D5" s="15">
        <v>2</v>
      </c>
      <c r="E5" s="54">
        <f>TRUNC(G5+I5+K5, 0)</f>
        <v>0</v>
      </c>
      <c r="F5" s="54">
        <f>TRUNC(H5+J5+L5, 0)</f>
        <v>0</v>
      </c>
      <c r="G5" s="52">
        <f>단가대비표!O44</f>
        <v>0</v>
      </c>
      <c r="H5" s="54">
        <f>D5*G5</f>
        <v>0</v>
      </c>
      <c r="I5" s="54">
        <f>TRUNC(단가대비표!P38,0)</f>
        <v>0</v>
      </c>
      <c r="J5" s="54">
        <f>TRUNC(I5*D5, 0)</f>
        <v>0</v>
      </c>
      <c r="K5" s="54">
        <f>TRUNC(단가대비표!V38,0)</f>
        <v>0</v>
      </c>
      <c r="L5" s="54">
        <f>TRUNC(K5*D5, 0)</f>
        <v>0</v>
      </c>
      <c r="M5" s="18"/>
      <c r="N5" s="20" t="s">
        <v>56</v>
      </c>
      <c r="O5" s="20" t="s">
        <v>49</v>
      </c>
      <c r="P5" s="20" t="s">
        <v>49</v>
      </c>
      <c r="Q5" s="20" t="s">
        <v>54</v>
      </c>
      <c r="R5" s="20" t="s">
        <v>57</v>
      </c>
      <c r="S5" s="20" t="s">
        <v>57</v>
      </c>
      <c r="T5" s="20" t="s">
        <v>58</v>
      </c>
      <c r="U5" s="19"/>
      <c r="V5" s="19"/>
      <c r="W5" s="19"/>
      <c r="X5" s="19"/>
      <c r="Y5" s="19"/>
      <c r="Z5" s="19"/>
      <c r="AA5" s="19"/>
      <c r="AB5" s="19"/>
      <c r="AC5" s="19"/>
      <c r="AD5" s="19"/>
      <c r="AE5" s="19"/>
      <c r="AF5" s="19"/>
      <c r="AG5" s="19"/>
      <c r="AH5" s="19"/>
      <c r="AI5" s="19"/>
      <c r="AJ5" s="19"/>
      <c r="AK5" s="19"/>
      <c r="AL5" s="19"/>
      <c r="AM5" s="19"/>
      <c r="AN5" s="19"/>
      <c r="AO5" s="19"/>
      <c r="AP5" s="19"/>
      <c r="AQ5" s="19"/>
      <c r="AR5" s="20" t="s">
        <v>49</v>
      </c>
      <c r="AS5" s="20" t="s">
        <v>49</v>
      </c>
      <c r="AT5" s="19"/>
      <c r="AU5" s="20" t="s">
        <v>59</v>
      </c>
      <c r="AV5" s="19">
        <v>1010</v>
      </c>
    </row>
    <row r="6" spans="1:48" ht="30" customHeight="1">
      <c r="A6" s="6" t="s">
        <v>369</v>
      </c>
      <c r="B6" s="141" t="s">
        <v>432</v>
      </c>
      <c r="C6" s="42" t="s">
        <v>294</v>
      </c>
      <c r="D6" s="15">
        <v>1</v>
      </c>
      <c r="E6" s="54">
        <f t="shared" ref="E6" si="0">TRUNC(G6+I6+K6, 0)</f>
        <v>0</v>
      </c>
      <c r="F6" s="54">
        <f t="shared" ref="F6" si="1">TRUNC(H6+J6+L6, 0)</f>
        <v>0</v>
      </c>
      <c r="G6" s="52">
        <f>단가대비표!O45</f>
        <v>0</v>
      </c>
      <c r="H6" s="54">
        <f t="shared" ref="H6" si="2">D6*G6</f>
        <v>0</v>
      </c>
      <c r="I6" s="54">
        <f>TRUNC(단가대비표!P39,0)</f>
        <v>0</v>
      </c>
      <c r="J6" s="54">
        <f>TRUNC(I6*D6, 0)</f>
        <v>0</v>
      </c>
      <c r="K6" s="54">
        <f>TRUNC(단가대비표!V39,0)</f>
        <v>0</v>
      </c>
      <c r="L6" s="54">
        <f>TRUNC(K6*D6, 0)</f>
        <v>0</v>
      </c>
      <c r="M6" s="18"/>
      <c r="N6" s="20"/>
      <c r="O6" s="20"/>
      <c r="P6" s="20"/>
      <c r="Q6" s="20"/>
      <c r="R6" s="20"/>
      <c r="S6" s="20"/>
      <c r="T6" s="20"/>
      <c r="U6" s="19"/>
      <c r="V6" s="19"/>
      <c r="W6" s="19"/>
      <c r="X6" s="19"/>
      <c r="Y6" s="19"/>
      <c r="Z6" s="19"/>
      <c r="AA6" s="19"/>
      <c r="AB6" s="19"/>
      <c r="AC6" s="19"/>
      <c r="AD6" s="19"/>
      <c r="AE6" s="19"/>
      <c r="AF6" s="19"/>
      <c r="AG6" s="19"/>
      <c r="AH6" s="19"/>
      <c r="AI6" s="19"/>
      <c r="AJ6" s="19"/>
      <c r="AK6" s="19"/>
      <c r="AL6" s="19"/>
      <c r="AM6" s="19"/>
      <c r="AN6" s="19"/>
      <c r="AO6" s="19"/>
      <c r="AP6" s="19"/>
      <c r="AQ6" s="19"/>
      <c r="AR6" s="20"/>
      <c r="AS6" s="20"/>
      <c r="AT6" s="19"/>
      <c r="AU6" s="20"/>
      <c r="AV6" s="19"/>
    </row>
    <row r="7" spans="1:48" ht="30" customHeight="1">
      <c r="A7" s="18" t="str">
        <f>단가대비표!B46</f>
        <v>용수공급펌프(횡축편흡입펌프)</v>
      </c>
      <c r="B7" s="55" t="s">
        <v>433</v>
      </c>
      <c r="C7" s="38" t="str">
        <f>단가대비표!D46</f>
        <v>대</v>
      </c>
      <c r="D7" s="15">
        <v>4</v>
      </c>
      <c r="E7" s="54">
        <f t="shared" ref="E7" si="3">TRUNC(G7+I7+K7, 0)</f>
        <v>0</v>
      </c>
      <c r="F7" s="54">
        <f t="shared" ref="F7" si="4">TRUNC(H7+J7+L7, 0)</f>
        <v>0</v>
      </c>
      <c r="G7" s="52">
        <f>단가대비표!O46</f>
        <v>0</v>
      </c>
      <c r="H7" s="54">
        <f t="shared" ref="H7" si="5">D7*G7</f>
        <v>0</v>
      </c>
      <c r="I7" s="54">
        <f>TRUNC(단가대비표!P40,0)</f>
        <v>0</v>
      </c>
      <c r="J7" s="54">
        <f t="shared" ref="J7" si="6">TRUNC(I7*D7, 0)</f>
        <v>0</v>
      </c>
      <c r="K7" s="54">
        <f>TRUNC(단가대비표!V40,0)</f>
        <v>0</v>
      </c>
      <c r="L7" s="54">
        <f t="shared" ref="L7" si="7">TRUNC(K7*D7, 0)</f>
        <v>0</v>
      </c>
      <c r="M7" s="15"/>
    </row>
    <row r="8" spans="1:48" ht="30" customHeight="1">
      <c r="A8" s="18"/>
      <c r="B8" s="18"/>
      <c r="C8" s="38"/>
      <c r="D8" s="15"/>
      <c r="E8" s="54"/>
      <c r="F8" s="54"/>
      <c r="G8" s="52"/>
      <c r="H8" s="54"/>
      <c r="I8" s="54"/>
      <c r="J8" s="54"/>
      <c r="K8" s="54"/>
      <c r="L8" s="54"/>
      <c r="M8" s="15"/>
    </row>
    <row r="9" spans="1:48" ht="30" customHeight="1">
      <c r="A9" s="18"/>
      <c r="B9" s="18"/>
      <c r="C9" s="38"/>
      <c r="D9" s="15"/>
      <c r="E9" s="54"/>
      <c r="F9" s="54"/>
      <c r="G9" s="52"/>
      <c r="H9" s="54"/>
      <c r="I9" s="54"/>
      <c r="J9" s="54"/>
      <c r="K9" s="54"/>
      <c r="L9" s="54"/>
      <c r="M9" s="15"/>
    </row>
    <row r="10" spans="1:48" ht="30" customHeight="1">
      <c r="A10" s="18"/>
      <c r="B10" s="18"/>
      <c r="C10" s="38"/>
      <c r="D10" s="15"/>
      <c r="E10" s="54"/>
      <c r="F10" s="54"/>
      <c r="G10" s="52"/>
      <c r="H10" s="54"/>
      <c r="I10" s="54"/>
      <c r="J10" s="54"/>
      <c r="K10" s="54"/>
      <c r="L10" s="54"/>
      <c r="M10" s="15"/>
    </row>
    <row r="11" spans="1:48" ht="30" customHeight="1">
      <c r="A11" s="18"/>
      <c r="B11" s="18"/>
      <c r="C11" s="38"/>
      <c r="D11" s="15"/>
      <c r="E11" s="54"/>
      <c r="F11" s="54"/>
      <c r="G11" s="52"/>
      <c r="H11" s="54"/>
      <c r="I11" s="54"/>
      <c r="J11" s="54"/>
      <c r="K11" s="54"/>
      <c r="L11" s="54"/>
      <c r="M11" s="15"/>
    </row>
    <row r="12" spans="1:48" ht="30" customHeight="1">
      <c r="A12" s="18"/>
      <c r="B12" s="18"/>
      <c r="C12" s="38"/>
      <c r="D12" s="15"/>
      <c r="E12" s="54"/>
      <c r="F12" s="54"/>
      <c r="G12" s="52"/>
      <c r="H12" s="54"/>
      <c r="I12" s="54"/>
      <c r="J12" s="54"/>
      <c r="K12" s="54"/>
      <c r="L12" s="54"/>
      <c r="M12" s="15"/>
    </row>
    <row r="13" spans="1:48" ht="30" customHeight="1">
      <c r="A13" s="18"/>
      <c r="B13" s="18"/>
      <c r="C13" s="38"/>
      <c r="D13" s="15"/>
      <c r="E13" s="54"/>
      <c r="F13" s="54"/>
      <c r="G13" s="52"/>
      <c r="H13" s="54"/>
      <c r="I13" s="54"/>
      <c r="J13" s="54"/>
      <c r="K13" s="54"/>
      <c r="L13" s="54"/>
      <c r="M13" s="15"/>
    </row>
    <row r="14" spans="1:48" ht="30" customHeight="1">
      <c r="A14" s="18"/>
      <c r="B14" s="18"/>
      <c r="C14" s="38"/>
      <c r="D14" s="15"/>
      <c r="E14" s="54"/>
      <c r="F14" s="54"/>
      <c r="G14" s="52"/>
      <c r="H14" s="54"/>
      <c r="I14" s="54"/>
      <c r="J14" s="54"/>
      <c r="K14" s="54"/>
      <c r="L14" s="54"/>
      <c r="M14" s="15"/>
    </row>
    <row r="15" spans="1:48" ht="30" customHeight="1">
      <c r="A15" s="18"/>
      <c r="B15" s="18"/>
      <c r="C15" s="38"/>
      <c r="D15" s="15"/>
      <c r="E15" s="54"/>
      <c r="F15" s="54"/>
      <c r="G15" s="52"/>
      <c r="H15" s="54"/>
      <c r="I15" s="54"/>
      <c r="J15" s="54"/>
      <c r="K15" s="54"/>
      <c r="L15" s="54"/>
      <c r="M15" s="15"/>
    </row>
    <row r="16" spans="1:48" ht="30" customHeight="1">
      <c r="A16" s="18"/>
      <c r="B16" s="18"/>
      <c r="C16" s="38"/>
      <c r="D16" s="15"/>
      <c r="E16" s="54"/>
      <c r="F16" s="54"/>
      <c r="G16" s="52"/>
      <c r="H16" s="54"/>
      <c r="I16" s="54"/>
      <c r="J16" s="54"/>
      <c r="K16" s="54"/>
      <c r="L16" s="54"/>
      <c r="M16" s="15"/>
    </row>
    <row r="17" spans="1:48" ht="30" customHeight="1">
      <c r="A17" s="18"/>
      <c r="B17" s="18"/>
      <c r="C17" s="38"/>
      <c r="D17" s="15"/>
      <c r="E17" s="54"/>
      <c r="F17" s="54"/>
      <c r="G17" s="52"/>
      <c r="H17" s="54"/>
      <c r="I17" s="54"/>
      <c r="J17" s="54"/>
      <c r="K17" s="54"/>
      <c r="L17" s="54"/>
      <c r="M17" s="15"/>
    </row>
    <row r="18" spans="1:48" ht="30" customHeight="1">
      <c r="A18" s="18"/>
      <c r="B18" s="18"/>
      <c r="C18" s="38"/>
      <c r="D18" s="15"/>
      <c r="E18" s="54"/>
      <c r="F18" s="54"/>
      <c r="G18" s="52"/>
      <c r="H18" s="54"/>
      <c r="I18" s="54"/>
      <c r="J18" s="54"/>
      <c r="K18" s="54"/>
      <c r="L18" s="54"/>
      <c r="M18" s="15"/>
    </row>
    <row r="19" spans="1:48" ht="30" customHeight="1">
      <c r="A19" s="15"/>
      <c r="B19" s="15"/>
      <c r="C19" s="15"/>
      <c r="D19" s="15"/>
      <c r="E19" s="54"/>
      <c r="F19" s="54"/>
      <c r="G19" s="52"/>
      <c r="H19" s="54"/>
      <c r="I19" s="54"/>
      <c r="J19" s="54"/>
      <c r="K19" s="54"/>
      <c r="L19" s="54"/>
      <c r="M19" s="15"/>
    </row>
    <row r="20" spans="1:48" ht="30" customHeight="1">
      <c r="A20" s="15"/>
      <c r="B20" s="15"/>
      <c r="C20" s="15"/>
      <c r="D20" s="15"/>
      <c r="E20" s="54"/>
      <c r="F20" s="54"/>
      <c r="G20" s="52"/>
      <c r="H20" s="54"/>
      <c r="I20" s="54"/>
      <c r="J20" s="54"/>
      <c r="K20" s="54"/>
      <c r="L20" s="54"/>
      <c r="M20" s="15"/>
    </row>
    <row r="21" spans="1:48" ht="30" customHeight="1">
      <c r="A21" s="15"/>
      <c r="B21" s="15"/>
      <c r="C21" s="15"/>
      <c r="D21" s="15"/>
      <c r="E21" s="54"/>
      <c r="F21" s="54"/>
      <c r="G21" s="52"/>
      <c r="H21" s="54"/>
      <c r="I21" s="54"/>
      <c r="J21" s="54"/>
      <c r="K21" s="54"/>
      <c r="L21" s="54"/>
      <c r="M21" s="15"/>
    </row>
    <row r="22" spans="1:48" ht="30" customHeight="1">
      <c r="A22" s="15"/>
      <c r="B22" s="15"/>
      <c r="C22" s="15"/>
      <c r="D22" s="15"/>
      <c r="E22" s="54"/>
      <c r="F22" s="54"/>
      <c r="G22" s="52"/>
      <c r="H22" s="54"/>
      <c r="I22" s="54"/>
      <c r="J22" s="54"/>
      <c r="K22" s="54"/>
      <c r="L22" s="54"/>
      <c r="M22" s="15"/>
    </row>
    <row r="23" spans="1:48" ht="30" customHeight="1">
      <c r="A23" s="15"/>
      <c r="B23" s="15"/>
      <c r="C23" s="15"/>
      <c r="D23" s="15"/>
      <c r="E23" s="54"/>
      <c r="F23" s="54"/>
      <c r="G23" s="52"/>
      <c r="H23" s="54"/>
      <c r="I23" s="54"/>
      <c r="J23" s="54"/>
      <c r="K23" s="54"/>
      <c r="L23" s="54"/>
      <c r="M23" s="15"/>
    </row>
    <row r="24" spans="1:48" ht="30" customHeight="1">
      <c r="A24" s="15"/>
      <c r="B24" s="15"/>
      <c r="C24" s="15"/>
      <c r="D24" s="15"/>
      <c r="E24" s="54"/>
      <c r="F24" s="54"/>
      <c r="G24" s="52"/>
      <c r="H24" s="54"/>
      <c r="I24" s="54"/>
      <c r="J24" s="54"/>
      <c r="K24" s="54"/>
      <c r="L24" s="54"/>
      <c r="M24" s="15"/>
    </row>
    <row r="25" spans="1:48" ht="30" customHeight="1">
      <c r="A25" s="15"/>
      <c r="B25" s="15"/>
      <c r="C25" s="15"/>
      <c r="D25" s="15"/>
      <c r="E25" s="54"/>
      <c r="F25" s="54"/>
      <c r="G25" s="52"/>
      <c r="H25" s="54"/>
      <c r="I25" s="54"/>
      <c r="J25" s="54"/>
      <c r="K25" s="54"/>
      <c r="L25" s="54"/>
      <c r="M25" s="15"/>
    </row>
    <row r="26" spans="1:48" ht="30" customHeight="1">
      <c r="A26" s="15" t="s">
        <v>60</v>
      </c>
      <c r="B26" s="15"/>
      <c r="C26" s="15"/>
      <c r="D26" s="15"/>
      <c r="E26" s="15"/>
      <c r="F26" s="16">
        <f>SUM(F5:F25)</f>
        <v>0</v>
      </c>
      <c r="G26" s="15"/>
      <c r="H26" s="16">
        <f>SUM(H5:H25)</f>
        <v>0</v>
      </c>
      <c r="I26" s="15"/>
      <c r="J26" s="16">
        <f>SUM(J5:J25)</f>
        <v>0</v>
      </c>
      <c r="K26" s="15"/>
      <c r="L26" s="16">
        <f>SUM(L5:L25)</f>
        <v>0</v>
      </c>
      <c r="M26" s="15"/>
      <c r="N26" s="17" t="s">
        <v>61</v>
      </c>
    </row>
    <row r="27" spans="1:48" ht="30" customHeight="1">
      <c r="A27" s="237" t="s">
        <v>437</v>
      </c>
      <c r="B27" s="238"/>
      <c r="C27" s="50" t="s">
        <v>315</v>
      </c>
      <c r="D27" s="50">
        <v>1</v>
      </c>
      <c r="E27" s="50"/>
      <c r="F27" s="50"/>
      <c r="G27" s="50"/>
      <c r="H27" s="50"/>
      <c r="I27" s="50"/>
      <c r="J27" s="50"/>
      <c r="K27" s="50"/>
      <c r="L27" s="50"/>
      <c r="M27" s="50"/>
      <c r="N27" s="23"/>
      <c r="O27" s="23"/>
      <c r="P27" s="23"/>
      <c r="Q27" s="24" t="s">
        <v>64</v>
      </c>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row>
    <row r="28" spans="1:48" ht="30" customHeight="1">
      <c r="A28" s="18" t="s">
        <v>387</v>
      </c>
      <c r="B28" s="22"/>
      <c r="C28" s="22"/>
      <c r="D28" s="22"/>
      <c r="E28" s="22"/>
      <c r="F28" s="22"/>
      <c r="G28" s="22"/>
      <c r="H28" s="22"/>
      <c r="I28" s="22"/>
      <c r="J28" s="22"/>
      <c r="K28" s="22"/>
      <c r="L28" s="22"/>
      <c r="M28" s="22"/>
      <c r="N28" s="23"/>
      <c r="O28" s="23"/>
      <c r="P28" s="23"/>
      <c r="Q28" s="24"/>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row>
    <row r="29" spans="1:48" ht="30" customHeight="1">
      <c r="A29" s="18" t="s">
        <v>65</v>
      </c>
      <c r="B29" s="18" t="s">
        <v>66</v>
      </c>
      <c r="C29" s="42" t="s">
        <v>67</v>
      </c>
      <c r="D29" s="15">
        <v>56</v>
      </c>
      <c r="E29" s="53">
        <f t="shared" ref="E29:E37" si="8">TRUNC(G29+I29+K29, 0)</f>
        <v>0</v>
      </c>
      <c r="F29" s="53">
        <f t="shared" ref="F29:F37" si="9">TRUNC(H29+J29+L29, 0)</f>
        <v>0</v>
      </c>
      <c r="G29" s="53">
        <f>TRUNC(단가대비표!O5,0)</f>
        <v>0</v>
      </c>
      <c r="H29" s="53">
        <f t="shared" ref="H29:H37" si="10">TRUNC(G29*D29, 0)</f>
        <v>0</v>
      </c>
      <c r="I29" s="53">
        <f>TRUNC(단가대비표!P5,0)</f>
        <v>0</v>
      </c>
      <c r="J29" s="53">
        <f t="shared" ref="J29:J37" si="11">TRUNC(I29*D29, 0)</f>
        <v>0</v>
      </c>
      <c r="K29" s="53">
        <f>TRUNC(단가대비표!V5,0)</f>
        <v>0</v>
      </c>
      <c r="L29" s="53">
        <f t="shared" ref="L29:L37" si="12">TRUNC(K29*D29, 0)</f>
        <v>0</v>
      </c>
      <c r="M29" s="18" t="s">
        <v>49</v>
      </c>
      <c r="N29" s="20" t="s">
        <v>68</v>
      </c>
      <c r="O29" s="20" t="s">
        <v>49</v>
      </c>
      <c r="P29" s="20" t="s">
        <v>49</v>
      </c>
      <c r="Q29" s="20" t="s">
        <v>64</v>
      </c>
      <c r="R29" s="20" t="s">
        <v>57</v>
      </c>
      <c r="S29" s="20" t="s">
        <v>57</v>
      </c>
      <c r="T29" s="20" t="s">
        <v>58</v>
      </c>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20" t="s">
        <v>49</v>
      </c>
      <c r="AS29" s="20" t="s">
        <v>49</v>
      </c>
      <c r="AT29" s="19"/>
      <c r="AU29" s="20" t="s">
        <v>69</v>
      </c>
      <c r="AV29" s="19">
        <v>1075</v>
      </c>
    </row>
    <row r="30" spans="1:48" ht="30" customHeight="1">
      <c r="A30" s="18" t="s">
        <v>71</v>
      </c>
      <c r="B30" s="18" t="s">
        <v>267</v>
      </c>
      <c r="C30" s="42" t="s">
        <v>73</v>
      </c>
      <c r="D30" s="15">
        <v>10</v>
      </c>
      <c r="E30" s="53">
        <f t="shared" si="8"/>
        <v>0</v>
      </c>
      <c r="F30" s="53">
        <f t="shared" si="9"/>
        <v>0</v>
      </c>
      <c r="G30" s="53">
        <f>TRUNC(단가대비표!O6,0)</f>
        <v>0</v>
      </c>
      <c r="H30" s="53">
        <f t="shared" si="10"/>
        <v>0</v>
      </c>
      <c r="I30" s="53">
        <f>TRUNC(단가대비표!P7,0)</f>
        <v>0</v>
      </c>
      <c r="J30" s="53">
        <f t="shared" si="11"/>
        <v>0</v>
      </c>
      <c r="K30" s="53">
        <f>TRUNC(단가대비표!V7,0)</f>
        <v>0</v>
      </c>
      <c r="L30" s="53">
        <f t="shared" si="12"/>
        <v>0</v>
      </c>
      <c r="M30" s="18" t="s">
        <v>49</v>
      </c>
      <c r="N30" s="20" t="s">
        <v>74</v>
      </c>
      <c r="O30" s="20" t="s">
        <v>49</v>
      </c>
      <c r="P30" s="20" t="s">
        <v>49</v>
      </c>
      <c r="Q30" s="20" t="s">
        <v>64</v>
      </c>
      <c r="R30" s="20" t="s">
        <v>57</v>
      </c>
      <c r="S30" s="20" t="s">
        <v>57</v>
      </c>
      <c r="T30" s="20" t="s">
        <v>58</v>
      </c>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20" t="s">
        <v>49</v>
      </c>
      <c r="AS30" s="20" t="s">
        <v>49</v>
      </c>
      <c r="AT30" s="19"/>
      <c r="AU30" s="20" t="s">
        <v>75</v>
      </c>
      <c r="AV30" s="19">
        <v>1077</v>
      </c>
    </row>
    <row r="31" spans="1:48" ht="30" customHeight="1">
      <c r="A31" s="18" t="s">
        <v>77</v>
      </c>
      <c r="B31" s="18" t="s">
        <v>72</v>
      </c>
      <c r="C31" s="42" t="s">
        <v>73</v>
      </c>
      <c r="D31" s="15">
        <v>4</v>
      </c>
      <c r="E31" s="53">
        <f t="shared" si="8"/>
        <v>0</v>
      </c>
      <c r="F31" s="53">
        <f t="shared" si="9"/>
        <v>0</v>
      </c>
      <c r="G31" s="53">
        <f>TRUNC(단가대비표!O7,0)</f>
        <v>0</v>
      </c>
      <c r="H31" s="53">
        <f t="shared" si="10"/>
        <v>0</v>
      </c>
      <c r="I31" s="53">
        <f>TRUNC(단가대비표!P9,0)</f>
        <v>0</v>
      </c>
      <c r="J31" s="53">
        <f t="shared" si="11"/>
        <v>0</v>
      </c>
      <c r="K31" s="53">
        <f>TRUNC(단가대비표!V9,0)</f>
        <v>0</v>
      </c>
      <c r="L31" s="53">
        <f t="shared" si="12"/>
        <v>0</v>
      </c>
      <c r="M31" s="18" t="s">
        <v>49</v>
      </c>
      <c r="N31" s="20" t="s">
        <v>78</v>
      </c>
      <c r="O31" s="20" t="s">
        <v>49</v>
      </c>
      <c r="P31" s="20" t="s">
        <v>49</v>
      </c>
      <c r="Q31" s="20" t="s">
        <v>64</v>
      </c>
      <c r="R31" s="20" t="s">
        <v>57</v>
      </c>
      <c r="S31" s="20" t="s">
        <v>57</v>
      </c>
      <c r="T31" s="20" t="s">
        <v>58</v>
      </c>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20" t="s">
        <v>49</v>
      </c>
      <c r="AS31" s="20" t="s">
        <v>49</v>
      </c>
      <c r="AT31" s="19"/>
      <c r="AU31" s="20" t="s">
        <v>79</v>
      </c>
      <c r="AV31" s="19">
        <v>1079</v>
      </c>
    </row>
    <row r="32" spans="1:48" ht="30" customHeight="1">
      <c r="A32" s="18" t="s">
        <v>83</v>
      </c>
      <c r="B32" s="18" t="s">
        <v>72</v>
      </c>
      <c r="C32" s="42" t="s">
        <v>73</v>
      </c>
      <c r="D32" s="15">
        <v>20</v>
      </c>
      <c r="E32" s="53">
        <f t="shared" ref="E32:E36" si="13">TRUNC(G32+I32+K32, 0)</f>
        <v>0</v>
      </c>
      <c r="F32" s="53">
        <f t="shared" ref="F32:F36" si="14">TRUNC(H32+J32+L32, 0)</f>
        <v>0</v>
      </c>
      <c r="G32" s="53">
        <f>TRUNC(단가대비표!O8,0)</f>
        <v>0</v>
      </c>
      <c r="H32" s="53">
        <f t="shared" ref="H32:H36" si="15">TRUNC(G32*D32, 0)</f>
        <v>0</v>
      </c>
      <c r="I32" s="53">
        <f>TRUNC(단가대비표!P10,0)</f>
        <v>0</v>
      </c>
      <c r="J32" s="53">
        <f t="shared" ref="J32:J36" si="16">TRUNC(I32*D32, 0)</f>
        <v>0</v>
      </c>
      <c r="K32" s="53">
        <f>TRUNC(단가대비표!V10,0)</f>
        <v>0</v>
      </c>
      <c r="L32" s="53">
        <f t="shared" ref="L32:L36" si="17">TRUNC(K32*D32, 0)</f>
        <v>0</v>
      </c>
      <c r="M32" s="18" t="s">
        <v>49</v>
      </c>
      <c r="N32" s="20" t="s">
        <v>81</v>
      </c>
      <c r="O32" s="20" t="s">
        <v>49</v>
      </c>
      <c r="P32" s="20" t="s">
        <v>49</v>
      </c>
      <c r="Q32" s="20" t="s">
        <v>64</v>
      </c>
      <c r="R32" s="20" t="s">
        <v>57</v>
      </c>
      <c r="S32" s="20" t="s">
        <v>57</v>
      </c>
      <c r="T32" s="20" t="s">
        <v>58</v>
      </c>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20" t="s">
        <v>49</v>
      </c>
      <c r="AS32" s="20" t="s">
        <v>49</v>
      </c>
      <c r="AT32" s="19"/>
      <c r="AU32" s="20" t="s">
        <v>82</v>
      </c>
      <c r="AV32" s="19">
        <v>1082</v>
      </c>
    </row>
    <row r="33" spans="1:48" ht="30" customHeight="1">
      <c r="A33" s="18" t="s">
        <v>245</v>
      </c>
      <c r="B33" s="18" t="s">
        <v>246</v>
      </c>
      <c r="C33" s="42" t="s">
        <v>73</v>
      </c>
      <c r="D33" s="15">
        <v>1</v>
      </c>
      <c r="E33" s="53">
        <f t="shared" si="13"/>
        <v>0</v>
      </c>
      <c r="F33" s="53">
        <f t="shared" si="14"/>
        <v>0</v>
      </c>
      <c r="G33" s="53">
        <f>TRUNC(단가대비표!O9,0)</f>
        <v>0</v>
      </c>
      <c r="H33" s="53">
        <f t="shared" si="15"/>
        <v>0</v>
      </c>
      <c r="I33" s="53">
        <f>TRUNC(단가대비표!P11,0)</f>
        <v>0</v>
      </c>
      <c r="J33" s="53">
        <f t="shared" si="16"/>
        <v>0</v>
      </c>
      <c r="K33" s="53">
        <f>TRUNC(단가대비표!V11,0)</f>
        <v>0</v>
      </c>
      <c r="L33" s="53">
        <f t="shared" si="17"/>
        <v>0</v>
      </c>
      <c r="M33" s="18" t="s">
        <v>49</v>
      </c>
      <c r="N33" s="20" t="s">
        <v>84</v>
      </c>
      <c r="O33" s="20" t="s">
        <v>49</v>
      </c>
      <c r="P33" s="20" t="s">
        <v>49</v>
      </c>
      <c r="Q33" s="20" t="s">
        <v>64</v>
      </c>
      <c r="R33" s="20" t="s">
        <v>57</v>
      </c>
      <c r="S33" s="20" t="s">
        <v>57</v>
      </c>
      <c r="T33" s="20" t="s">
        <v>58</v>
      </c>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20" t="s">
        <v>49</v>
      </c>
      <c r="AS33" s="20" t="s">
        <v>49</v>
      </c>
      <c r="AT33" s="19"/>
      <c r="AU33" s="20" t="s">
        <v>85</v>
      </c>
      <c r="AV33" s="19">
        <v>1083</v>
      </c>
    </row>
    <row r="34" spans="1:48" ht="30" customHeight="1">
      <c r="A34" s="18" t="s">
        <v>298</v>
      </c>
      <c r="B34" s="18" t="s">
        <v>248</v>
      </c>
      <c r="C34" s="42" t="s">
        <v>73</v>
      </c>
      <c r="D34" s="15">
        <v>6</v>
      </c>
      <c r="E34" s="53">
        <f t="shared" si="13"/>
        <v>0</v>
      </c>
      <c r="F34" s="53">
        <f t="shared" si="14"/>
        <v>0</v>
      </c>
      <c r="G34" s="53">
        <f>TRUNC(단가대비표!O10,0)</f>
        <v>0</v>
      </c>
      <c r="H34" s="53">
        <f t="shared" si="15"/>
        <v>0</v>
      </c>
      <c r="I34" s="53">
        <f>TRUNC(단가대비표!P12,0)</f>
        <v>0</v>
      </c>
      <c r="J34" s="53">
        <f t="shared" si="16"/>
        <v>0</v>
      </c>
      <c r="K34" s="53">
        <f>TRUNC(단가대비표!V12,0)</f>
        <v>0</v>
      </c>
      <c r="L34" s="53">
        <f t="shared" si="17"/>
        <v>0</v>
      </c>
      <c r="M34" s="18" t="s">
        <v>49</v>
      </c>
      <c r="N34" s="20" t="s">
        <v>88</v>
      </c>
      <c r="O34" s="20" t="s">
        <v>49</v>
      </c>
      <c r="P34" s="20" t="s">
        <v>49</v>
      </c>
      <c r="Q34" s="20" t="s">
        <v>64</v>
      </c>
      <c r="R34" s="20" t="s">
        <v>57</v>
      </c>
      <c r="S34" s="20" t="s">
        <v>57</v>
      </c>
      <c r="T34" s="20" t="s">
        <v>58</v>
      </c>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20" t="s">
        <v>49</v>
      </c>
      <c r="AS34" s="20" t="s">
        <v>49</v>
      </c>
      <c r="AT34" s="19"/>
      <c r="AU34" s="20" t="s">
        <v>89</v>
      </c>
      <c r="AV34" s="19">
        <v>1086</v>
      </c>
    </row>
    <row r="35" spans="1:48" ht="30" customHeight="1">
      <c r="A35" s="18" t="s">
        <v>299</v>
      </c>
      <c r="B35" s="18" t="s">
        <v>248</v>
      </c>
      <c r="C35" s="42" t="s">
        <v>73</v>
      </c>
      <c r="D35" s="15">
        <v>2</v>
      </c>
      <c r="E35" s="53">
        <f t="shared" si="13"/>
        <v>0</v>
      </c>
      <c r="F35" s="53">
        <f t="shared" si="14"/>
        <v>0</v>
      </c>
      <c r="G35" s="53">
        <f>TRUNC(단가대비표!O11,0)</f>
        <v>0</v>
      </c>
      <c r="H35" s="53">
        <f t="shared" si="15"/>
        <v>0</v>
      </c>
      <c r="I35" s="53">
        <f>TRUNC(단가대비표!P13,0)</f>
        <v>0</v>
      </c>
      <c r="J35" s="53">
        <f t="shared" si="16"/>
        <v>0</v>
      </c>
      <c r="K35" s="53">
        <f>TRUNC(단가대비표!V13,0)</f>
        <v>0</v>
      </c>
      <c r="L35" s="53">
        <f t="shared" si="17"/>
        <v>0</v>
      </c>
      <c r="M35" s="18" t="s">
        <v>49</v>
      </c>
      <c r="N35" s="20" t="s">
        <v>90</v>
      </c>
      <c r="O35" s="20" t="s">
        <v>49</v>
      </c>
      <c r="P35" s="20" t="s">
        <v>49</v>
      </c>
      <c r="Q35" s="20" t="s">
        <v>64</v>
      </c>
      <c r="R35" s="20" t="s">
        <v>57</v>
      </c>
      <c r="S35" s="20" t="s">
        <v>57</v>
      </c>
      <c r="T35" s="20" t="s">
        <v>58</v>
      </c>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20" t="s">
        <v>49</v>
      </c>
      <c r="AS35" s="20" t="s">
        <v>49</v>
      </c>
      <c r="AT35" s="19"/>
      <c r="AU35" s="20" t="s">
        <v>91</v>
      </c>
      <c r="AV35" s="19">
        <v>1087</v>
      </c>
    </row>
    <row r="36" spans="1:48" ht="30" customHeight="1">
      <c r="A36" s="18" t="s">
        <v>300</v>
      </c>
      <c r="B36" s="18" t="s">
        <v>248</v>
      </c>
      <c r="C36" s="42" t="s">
        <v>73</v>
      </c>
      <c r="D36" s="15">
        <v>4</v>
      </c>
      <c r="E36" s="53">
        <f t="shared" si="13"/>
        <v>0</v>
      </c>
      <c r="F36" s="53">
        <f t="shared" si="14"/>
        <v>0</v>
      </c>
      <c r="G36" s="53">
        <f>TRUNC(단가대비표!O12,0)</f>
        <v>0</v>
      </c>
      <c r="H36" s="53">
        <f t="shared" si="15"/>
        <v>0</v>
      </c>
      <c r="I36" s="53">
        <f>TRUNC(단가대비표!P14,0)</f>
        <v>0</v>
      </c>
      <c r="J36" s="53">
        <f t="shared" si="16"/>
        <v>0</v>
      </c>
      <c r="K36" s="53">
        <f>TRUNC(단가대비표!V14,0)</f>
        <v>0</v>
      </c>
      <c r="L36" s="53">
        <f t="shared" si="17"/>
        <v>0</v>
      </c>
      <c r="M36" s="18" t="s">
        <v>49</v>
      </c>
      <c r="N36" s="20" t="s">
        <v>92</v>
      </c>
      <c r="O36" s="20" t="s">
        <v>49</v>
      </c>
      <c r="P36" s="20" t="s">
        <v>49</v>
      </c>
      <c r="Q36" s="20" t="s">
        <v>64</v>
      </c>
      <c r="R36" s="20" t="s">
        <v>57</v>
      </c>
      <c r="S36" s="20" t="s">
        <v>57</v>
      </c>
      <c r="T36" s="20" t="s">
        <v>58</v>
      </c>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20" t="s">
        <v>49</v>
      </c>
      <c r="AS36" s="20" t="s">
        <v>49</v>
      </c>
      <c r="AT36" s="19"/>
      <c r="AU36" s="20" t="s">
        <v>93</v>
      </c>
      <c r="AV36" s="19">
        <v>1088</v>
      </c>
    </row>
    <row r="37" spans="1:48" ht="30" customHeight="1">
      <c r="A37" s="18" t="s">
        <v>434</v>
      </c>
      <c r="B37" s="18" t="s">
        <v>72</v>
      </c>
      <c r="C37" s="42" t="s">
        <v>287</v>
      </c>
      <c r="D37" s="15">
        <v>56</v>
      </c>
      <c r="E37" s="53">
        <f t="shared" si="8"/>
        <v>0</v>
      </c>
      <c r="F37" s="53">
        <f t="shared" si="9"/>
        <v>0</v>
      </c>
      <c r="G37" s="53">
        <f>일위대가!H9</f>
        <v>0</v>
      </c>
      <c r="H37" s="53">
        <f t="shared" si="10"/>
        <v>0</v>
      </c>
      <c r="I37" s="53">
        <f>일위대가!J9</f>
        <v>0</v>
      </c>
      <c r="J37" s="53">
        <f t="shared" si="11"/>
        <v>0</v>
      </c>
      <c r="K37" s="53">
        <f>TRUNC(일위대가목록!H4,0)</f>
        <v>0</v>
      </c>
      <c r="L37" s="53">
        <f t="shared" si="12"/>
        <v>0</v>
      </c>
      <c r="M37" s="18" t="s">
        <v>49</v>
      </c>
      <c r="N37" s="20" t="s">
        <v>95</v>
      </c>
      <c r="O37" s="20" t="s">
        <v>49</v>
      </c>
      <c r="P37" s="20" t="s">
        <v>49</v>
      </c>
      <c r="Q37" s="20" t="s">
        <v>64</v>
      </c>
      <c r="R37" s="20" t="s">
        <v>58</v>
      </c>
      <c r="S37" s="20" t="s">
        <v>57</v>
      </c>
      <c r="T37" s="20" t="s">
        <v>57</v>
      </c>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20" t="s">
        <v>49</v>
      </c>
      <c r="AS37" s="20" t="s">
        <v>49</v>
      </c>
      <c r="AT37" s="19"/>
      <c r="AU37" s="20" t="s">
        <v>96</v>
      </c>
      <c r="AV37" s="19">
        <v>1092</v>
      </c>
    </row>
    <row r="38" spans="1:48" ht="30" customHeight="1">
      <c r="A38" s="18" t="s">
        <v>302</v>
      </c>
      <c r="B38" s="18" t="s">
        <v>267</v>
      </c>
      <c r="C38" s="42" t="s">
        <v>99</v>
      </c>
      <c r="D38" s="15">
        <v>40</v>
      </c>
      <c r="E38" s="53">
        <f t="shared" ref="E38:E42" si="18">TRUNC(G38+I38+K38, 0)</f>
        <v>0</v>
      </c>
      <c r="F38" s="53">
        <f t="shared" ref="F38:F42" si="19">TRUNC(H38+J38+L38, 0)</f>
        <v>0</v>
      </c>
      <c r="G38" s="53">
        <f>일위대가!H18</f>
        <v>0</v>
      </c>
      <c r="H38" s="53">
        <f t="shared" ref="H38:H42" si="20">TRUNC(G38*D38, 0)</f>
        <v>0</v>
      </c>
      <c r="I38" s="53">
        <f>일위대가!J13</f>
        <v>0</v>
      </c>
      <c r="J38" s="53">
        <f t="shared" ref="J38:J42" si="21">TRUNC(I38*D38, 0)</f>
        <v>0</v>
      </c>
      <c r="K38" s="53">
        <f>일위대가!L13</f>
        <v>0</v>
      </c>
      <c r="L38" s="53">
        <f t="shared" ref="L38:L42" si="22">TRUNC(K38*D38, 0)</f>
        <v>0</v>
      </c>
      <c r="M38" s="18" t="s">
        <v>49</v>
      </c>
      <c r="N38" s="20" t="s">
        <v>97</v>
      </c>
      <c r="O38" s="20" t="s">
        <v>49</v>
      </c>
      <c r="P38" s="20" t="s">
        <v>49</v>
      </c>
      <c r="Q38" s="20" t="s">
        <v>64</v>
      </c>
      <c r="R38" s="20" t="s">
        <v>58</v>
      </c>
      <c r="S38" s="20" t="s">
        <v>57</v>
      </c>
      <c r="T38" s="20" t="s">
        <v>57</v>
      </c>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20" t="s">
        <v>49</v>
      </c>
      <c r="AS38" s="20" t="s">
        <v>49</v>
      </c>
      <c r="AT38" s="19"/>
      <c r="AU38" s="20" t="s">
        <v>98</v>
      </c>
      <c r="AV38" s="19">
        <v>1093</v>
      </c>
    </row>
    <row r="39" spans="1:48" ht="30" customHeight="1">
      <c r="A39" s="18" t="s">
        <v>302</v>
      </c>
      <c r="B39" s="18" t="s">
        <v>304</v>
      </c>
      <c r="C39" s="42" t="s">
        <v>99</v>
      </c>
      <c r="D39" s="15">
        <v>1</v>
      </c>
      <c r="E39" s="53">
        <f t="shared" si="18"/>
        <v>0</v>
      </c>
      <c r="F39" s="53">
        <f t="shared" si="19"/>
        <v>0</v>
      </c>
      <c r="G39" s="53">
        <f>일위대가!H27</f>
        <v>0</v>
      </c>
      <c r="H39" s="53">
        <f t="shared" si="20"/>
        <v>0</v>
      </c>
      <c r="I39" s="53">
        <f>일위대가!J22</f>
        <v>0</v>
      </c>
      <c r="J39" s="53">
        <f t="shared" si="21"/>
        <v>0</v>
      </c>
      <c r="K39" s="53">
        <f>TRUNC(일위대가목록!H7,0)</f>
        <v>0</v>
      </c>
      <c r="L39" s="53">
        <f t="shared" si="22"/>
        <v>0</v>
      </c>
      <c r="M39" s="18" t="s">
        <v>49</v>
      </c>
      <c r="N39" s="20" t="s">
        <v>101</v>
      </c>
      <c r="O39" s="20" t="s">
        <v>49</v>
      </c>
      <c r="P39" s="20" t="s">
        <v>49</v>
      </c>
      <c r="Q39" s="20" t="s">
        <v>64</v>
      </c>
      <c r="R39" s="20" t="s">
        <v>58</v>
      </c>
      <c r="S39" s="20" t="s">
        <v>57</v>
      </c>
      <c r="T39" s="20" t="s">
        <v>57</v>
      </c>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20" t="s">
        <v>49</v>
      </c>
      <c r="AS39" s="20" t="s">
        <v>49</v>
      </c>
      <c r="AT39" s="19"/>
      <c r="AU39" s="20" t="s">
        <v>102</v>
      </c>
      <c r="AV39" s="19">
        <v>1095</v>
      </c>
    </row>
    <row r="40" spans="1:48" ht="30" customHeight="1">
      <c r="A40" s="18" t="s">
        <v>305</v>
      </c>
      <c r="B40" s="18" t="s">
        <v>165</v>
      </c>
      <c r="C40" s="42" t="s">
        <v>55</v>
      </c>
      <c r="D40" s="15">
        <v>2</v>
      </c>
      <c r="E40" s="53">
        <f t="shared" si="18"/>
        <v>0</v>
      </c>
      <c r="F40" s="53">
        <f t="shared" si="19"/>
        <v>0</v>
      </c>
      <c r="G40" s="53">
        <f>일위대가!H15</f>
        <v>0</v>
      </c>
      <c r="H40" s="53">
        <f t="shared" si="20"/>
        <v>0</v>
      </c>
      <c r="I40" s="53">
        <f>일위대가!J68</f>
        <v>0</v>
      </c>
      <c r="J40" s="53">
        <f t="shared" si="21"/>
        <v>0</v>
      </c>
      <c r="K40" s="53">
        <f>TRUNC(일위대가목록!H10,0)</f>
        <v>0</v>
      </c>
      <c r="L40" s="53">
        <f t="shared" si="22"/>
        <v>0</v>
      </c>
      <c r="M40" s="18" t="s">
        <v>49</v>
      </c>
      <c r="N40" s="20" t="s">
        <v>104</v>
      </c>
      <c r="O40" s="20" t="s">
        <v>49</v>
      </c>
      <c r="P40" s="20" t="s">
        <v>49</v>
      </c>
      <c r="Q40" s="20" t="s">
        <v>64</v>
      </c>
      <c r="R40" s="20" t="s">
        <v>58</v>
      </c>
      <c r="S40" s="20" t="s">
        <v>57</v>
      </c>
      <c r="T40" s="20" t="s">
        <v>57</v>
      </c>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20" t="s">
        <v>49</v>
      </c>
      <c r="AS40" s="20" t="s">
        <v>49</v>
      </c>
      <c r="AT40" s="19"/>
      <c r="AU40" s="20" t="s">
        <v>105</v>
      </c>
      <c r="AV40" s="19">
        <v>1098</v>
      </c>
    </row>
    <row r="41" spans="1:48" ht="30" customHeight="1">
      <c r="A41" s="18" t="s">
        <v>305</v>
      </c>
      <c r="B41" s="18" t="s">
        <v>224</v>
      </c>
      <c r="C41" s="42" t="s">
        <v>55</v>
      </c>
      <c r="D41" s="15">
        <v>1</v>
      </c>
      <c r="E41" s="53">
        <f t="shared" si="18"/>
        <v>0</v>
      </c>
      <c r="F41" s="53">
        <f t="shared" si="19"/>
        <v>0</v>
      </c>
      <c r="G41" s="53">
        <f>일위대가!H73</f>
        <v>0</v>
      </c>
      <c r="H41" s="53">
        <f t="shared" si="20"/>
        <v>0</v>
      </c>
      <c r="I41" s="53">
        <f>일위대가!J73</f>
        <v>0</v>
      </c>
      <c r="J41" s="53">
        <f t="shared" si="21"/>
        <v>0</v>
      </c>
      <c r="K41" s="53">
        <f>TRUNC(일위대가목록!H11,0)</f>
        <v>0</v>
      </c>
      <c r="L41" s="53">
        <f t="shared" si="22"/>
        <v>0</v>
      </c>
      <c r="M41" s="18" t="s">
        <v>49</v>
      </c>
      <c r="N41" s="20" t="s">
        <v>106</v>
      </c>
      <c r="O41" s="20" t="s">
        <v>49</v>
      </c>
      <c r="P41" s="20" t="s">
        <v>49</v>
      </c>
      <c r="Q41" s="20" t="s">
        <v>64</v>
      </c>
      <c r="R41" s="20" t="s">
        <v>58</v>
      </c>
      <c r="S41" s="20" t="s">
        <v>57</v>
      </c>
      <c r="T41" s="20" t="s">
        <v>57</v>
      </c>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20" t="s">
        <v>49</v>
      </c>
      <c r="AS41" s="20" t="s">
        <v>49</v>
      </c>
      <c r="AT41" s="19"/>
      <c r="AU41" s="20" t="s">
        <v>107</v>
      </c>
      <c r="AV41" s="19">
        <v>1099</v>
      </c>
    </row>
    <row r="42" spans="1:48" ht="30" customHeight="1">
      <c r="A42" s="6" t="s">
        <v>262</v>
      </c>
      <c r="B42" s="18" t="s">
        <v>264</v>
      </c>
      <c r="C42" s="37" t="s">
        <v>256</v>
      </c>
      <c r="D42" s="15">
        <v>1</v>
      </c>
      <c r="E42" s="53">
        <f t="shared" si="18"/>
        <v>0</v>
      </c>
      <c r="F42" s="53">
        <f t="shared" si="19"/>
        <v>0</v>
      </c>
      <c r="G42" s="53">
        <f>일위대가!H89</f>
        <v>0</v>
      </c>
      <c r="H42" s="53">
        <f t="shared" si="20"/>
        <v>0</v>
      </c>
      <c r="I42" s="53">
        <f>일위대가!J89</f>
        <v>0</v>
      </c>
      <c r="J42" s="53">
        <f t="shared" si="21"/>
        <v>0</v>
      </c>
      <c r="K42" s="53">
        <f>일위대가!L89</f>
        <v>0</v>
      </c>
      <c r="L42" s="53">
        <f t="shared" si="22"/>
        <v>0</v>
      </c>
      <c r="M42" s="18" t="s">
        <v>49</v>
      </c>
      <c r="N42" s="20" t="s">
        <v>108</v>
      </c>
      <c r="O42" s="20" t="s">
        <v>49</v>
      </c>
      <c r="P42" s="20" t="s">
        <v>49</v>
      </c>
      <c r="Q42" s="20" t="s">
        <v>64</v>
      </c>
      <c r="R42" s="20" t="s">
        <v>58</v>
      </c>
      <c r="S42" s="20" t="s">
        <v>57</v>
      </c>
      <c r="T42" s="20" t="s">
        <v>57</v>
      </c>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20" t="s">
        <v>49</v>
      </c>
      <c r="AS42" s="20" t="s">
        <v>49</v>
      </c>
      <c r="AT42" s="19"/>
      <c r="AU42" s="20" t="s">
        <v>109</v>
      </c>
      <c r="AV42" s="19">
        <v>1102</v>
      </c>
    </row>
    <row r="43" spans="1:48" ht="30" customHeight="1">
      <c r="A43" s="6" t="s">
        <v>310</v>
      </c>
      <c r="B43" s="6" t="s">
        <v>311</v>
      </c>
      <c r="C43" s="37" t="s">
        <v>265</v>
      </c>
      <c r="D43" s="15">
        <v>3</v>
      </c>
      <c r="E43" s="53"/>
      <c r="F43" s="53"/>
      <c r="G43" s="53"/>
      <c r="H43" s="53"/>
      <c r="I43" s="53"/>
      <c r="J43" s="53"/>
      <c r="K43" s="53"/>
      <c r="L43" s="53"/>
      <c r="M43" s="15"/>
    </row>
    <row r="44" spans="1:48" ht="30" customHeight="1">
      <c r="A44" s="6" t="s">
        <v>306</v>
      </c>
      <c r="B44" s="18" t="s">
        <v>301</v>
      </c>
      <c r="C44" s="37" t="s">
        <v>312</v>
      </c>
      <c r="D44" s="15">
        <v>8</v>
      </c>
      <c r="E44" s="53"/>
      <c r="F44" s="53"/>
      <c r="G44" s="53"/>
      <c r="H44" s="53"/>
      <c r="I44" s="53"/>
      <c r="J44" s="53"/>
      <c r="K44" s="53"/>
      <c r="L44" s="53"/>
      <c r="M44" s="15"/>
    </row>
    <row r="45" spans="1:48" ht="30" customHeight="1">
      <c r="A45" s="6" t="s">
        <v>307</v>
      </c>
      <c r="B45" s="18" t="s">
        <v>301</v>
      </c>
      <c r="C45" s="37" t="s">
        <v>312</v>
      </c>
      <c r="D45" s="15">
        <v>4</v>
      </c>
      <c r="E45" s="53"/>
      <c r="F45" s="53"/>
      <c r="G45" s="53"/>
      <c r="H45" s="53"/>
      <c r="I45" s="53"/>
      <c r="J45" s="53"/>
      <c r="K45" s="53"/>
      <c r="L45" s="53"/>
      <c r="M45" s="15"/>
    </row>
    <row r="46" spans="1:48" ht="30" customHeight="1">
      <c r="A46" s="6" t="s">
        <v>308</v>
      </c>
      <c r="B46" s="18" t="s">
        <v>301</v>
      </c>
      <c r="C46" s="37" t="s">
        <v>312</v>
      </c>
      <c r="D46" s="15">
        <v>8</v>
      </c>
      <c r="E46" s="53"/>
      <c r="F46" s="53"/>
      <c r="G46" s="53"/>
      <c r="H46" s="53"/>
      <c r="I46" s="53"/>
      <c r="J46" s="53"/>
      <c r="K46" s="53"/>
      <c r="L46" s="53"/>
      <c r="M46" s="15"/>
    </row>
    <row r="47" spans="1:48" ht="30" customHeight="1">
      <c r="A47" s="6" t="s">
        <v>309</v>
      </c>
      <c r="B47" s="18" t="s">
        <v>301</v>
      </c>
      <c r="C47" s="37" t="s">
        <v>312</v>
      </c>
      <c r="D47" s="15">
        <v>20</v>
      </c>
      <c r="E47" s="53"/>
      <c r="F47" s="53"/>
      <c r="G47" s="53"/>
      <c r="H47" s="53"/>
      <c r="I47" s="53"/>
      <c r="J47" s="53"/>
      <c r="K47" s="53"/>
      <c r="L47" s="53"/>
      <c r="M47" s="15"/>
    </row>
    <row r="48" spans="1:48" ht="30" customHeight="1">
      <c r="A48" s="18" t="s">
        <v>295</v>
      </c>
      <c r="B48" s="18" t="s">
        <v>296</v>
      </c>
      <c r="C48" s="38" t="s">
        <v>297</v>
      </c>
      <c r="D48" s="15">
        <v>1</v>
      </c>
      <c r="E48" s="54"/>
      <c r="F48" s="54"/>
      <c r="G48" s="52"/>
      <c r="H48" s="54"/>
      <c r="I48" s="54"/>
      <c r="J48" s="53"/>
      <c r="K48" s="54"/>
      <c r="L48" s="54"/>
      <c r="M48" s="15"/>
    </row>
    <row r="49" spans="1:48" ht="30" customHeight="1">
      <c r="A49" s="15"/>
      <c r="B49" s="15"/>
      <c r="C49" s="15"/>
      <c r="D49" s="15"/>
      <c r="E49" s="53"/>
      <c r="F49" s="53"/>
      <c r="G49" s="53"/>
      <c r="H49" s="53"/>
      <c r="I49" s="53"/>
      <c r="J49" s="53"/>
      <c r="K49" s="53"/>
      <c r="L49" s="53"/>
      <c r="M49" s="15"/>
    </row>
    <row r="50" spans="1:48" ht="30" customHeight="1">
      <c r="A50" s="15" t="s">
        <v>60</v>
      </c>
      <c r="B50" s="15"/>
      <c r="C50" s="15"/>
      <c r="D50" s="15"/>
      <c r="E50" s="53"/>
      <c r="F50" s="53"/>
      <c r="G50" s="53"/>
      <c r="H50" s="53"/>
      <c r="I50" s="53"/>
      <c r="J50" s="53"/>
      <c r="K50" s="53"/>
      <c r="L50" s="53"/>
      <c r="M50" s="15"/>
      <c r="N50" s="17" t="s">
        <v>61</v>
      </c>
    </row>
    <row r="51" spans="1:48" ht="30" customHeight="1">
      <c r="A51" s="42" t="s">
        <v>314</v>
      </c>
      <c r="B51" s="22"/>
      <c r="C51" s="22"/>
      <c r="D51" s="22"/>
      <c r="E51" s="22"/>
      <c r="F51" s="22"/>
      <c r="G51" s="22"/>
      <c r="H51" s="22"/>
      <c r="I51" s="22"/>
      <c r="J51" s="22"/>
      <c r="K51" s="22"/>
      <c r="L51" s="22"/>
      <c r="M51" s="22"/>
      <c r="N51" s="23"/>
      <c r="O51" s="23"/>
      <c r="P51" s="23"/>
      <c r="Q51" s="24" t="s">
        <v>110</v>
      </c>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row>
    <row r="52" spans="1:48" ht="30" customHeight="1">
      <c r="A52" s="18" t="s">
        <v>111</v>
      </c>
      <c r="B52" s="18" t="s">
        <v>112</v>
      </c>
      <c r="C52" s="42" t="s">
        <v>113</v>
      </c>
      <c r="D52" s="15">
        <v>25</v>
      </c>
      <c r="E52" s="53"/>
      <c r="F52" s="53"/>
      <c r="G52" s="53"/>
      <c r="H52" s="53"/>
      <c r="I52" s="53"/>
      <c r="J52" s="53"/>
      <c r="K52" s="53"/>
      <c r="L52" s="53"/>
      <c r="M52" s="18"/>
      <c r="N52" s="20" t="s">
        <v>114</v>
      </c>
      <c r="O52" s="20" t="s">
        <v>49</v>
      </c>
      <c r="P52" s="20" t="s">
        <v>49</v>
      </c>
      <c r="Q52" s="20" t="s">
        <v>110</v>
      </c>
      <c r="R52" s="20" t="s">
        <v>57</v>
      </c>
      <c r="S52" s="20" t="s">
        <v>57</v>
      </c>
      <c r="T52" s="20" t="s">
        <v>58</v>
      </c>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20" t="s">
        <v>49</v>
      </c>
      <c r="AS52" s="20" t="s">
        <v>49</v>
      </c>
      <c r="AT52" s="19"/>
      <c r="AU52" s="20" t="s">
        <v>115</v>
      </c>
      <c r="AV52" s="19">
        <v>1104</v>
      </c>
    </row>
    <row r="53" spans="1:48" ht="30" customHeight="1">
      <c r="A53" s="18" t="s">
        <v>116</v>
      </c>
      <c r="B53" s="18" t="s">
        <v>117</v>
      </c>
      <c r="C53" s="42" t="s">
        <v>113</v>
      </c>
      <c r="D53" s="15">
        <v>15</v>
      </c>
      <c r="E53" s="53"/>
      <c r="F53" s="53"/>
      <c r="G53" s="53"/>
      <c r="H53" s="53"/>
      <c r="I53" s="53"/>
      <c r="J53" s="53"/>
      <c r="K53" s="53"/>
      <c r="L53" s="53"/>
      <c r="M53" s="18"/>
      <c r="N53" s="20" t="s">
        <v>118</v>
      </c>
      <c r="O53" s="20" t="s">
        <v>49</v>
      </c>
      <c r="P53" s="20" t="s">
        <v>49</v>
      </c>
      <c r="Q53" s="20" t="s">
        <v>110</v>
      </c>
      <c r="R53" s="20" t="s">
        <v>57</v>
      </c>
      <c r="S53" s="20" t="s">
        <v>57</v>
      </c>
      <c r="T53" s="20" t="s">
        <v>58</v>
      </c>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20" t="s">
        <v>49</v>
      </c>
      <c r="AS53" s="20" t="s">
        <v>49</v>
      </c>
      <c r="AT53" s="19"/>
      <c r="AU53" s="20" t="s">
        <v>119</v>
      </c>
      <c r="AV53" s="19">
        <v>1105</v>
      </c>
    </row>
    <row r="54" spans="1:48" ht="30" customHeight="1">
      <c r="A54" s="18" t="s">
        <v>120</v>
      </c>
      <c r="B54" s="18" t="s">
        <v>121</v>
      </c>
      <c r="C54" s="42" t="s">
        <v>122</v>
      </c>
      <c r="D54" s="15">
        <v>24</v>
      </c>
      <c r="E54" s="53">
        <f t="shared" ref="E54:F56" si="23">TRUNC(G54+I54+K54, 0)</f>
        <v>0</v>
      </c>
      <c r="F54" s="53">
        <f t="shared" si="23"/>
        <v>0</v>
      </c>
      <c r="G54" s="53">
        <f>TRUNC(단가대비표!O16,0)</f>
        <v>0</v>
      </c>
      <c r="H54" s="53">
        <f t="shared" ref="H54:H56" si="24">TRUNC(G54*D54, 0)</f>
        <v>0</v>
      </c>
      <c r="I54" s="53">
        <f>TRUNC(단가대비표!P16,0)</f>
        <v>0</v>
      </c>
      <c r="J54" s="53">
        <f t="shared" ref="J54:J56" si="25">TRUNC(I54*D54, 0)</f>
        <v>0</v>
      </c>
      <c r="K54" s="53">
        <f>TRUNC(단가대비표!V16,0)</f>
        <v>0</v>
      </c>
      <c r="L54" s="53">
        <f t="shared" ref="L54:L56" si="26">TRUNC(K54*D54, 0)</f>
        <v>0</v>
      </c>
      <c r="M54" s="18" t="s">
        <v>49</v>
      </c>
      <c r="N54" s="20" t="s">
        <v>123</v>
      </c>
      <c r="O54" s="20" t="s">
        <v>49</v>
      </c>
      <c r="P54" s="20" t="s">
        <v>49</v>
      </c>
      <c r="Q54" s="20" t="s">
        <v>110</v>
      </c>
      <c r="R54" s="20" t="s">
        <v>57</v>
      </c>
      <c r="S54" s="20" t="s">
        <v>57</v>
      </c>
      <c r="T54" s="20" t="s">
        <v>58</v>
      </c>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20" t="s">
        <v>49</v>
      </c>
      <c r="AS54" s="20" t="s">
        <v>49</v>
      </c>
      <c r="AT54" s="19"/>
      <c r="AU54" s="20" t="s">
        <v>124</v>
      </c>
      <c r="AV54" s="19">
        <v>1106</v>
      </c>
    </row>
    <row r="55" spans="1:48" ht="30" customHeight="1">
      <c r="A55" s="18" t="s">
        <v>125</v>
      </c>
      <c r="B55" s="18" t="s">
        <v>72</v>
      </c>
      <c r="C55" s="42" t="s">
        <v>122</v>
      </c>
      <c r="D55" s="15">
        <v>18</v>
      </c>
      <c r="E55" s="53">
        <f t="shared" si="23"/>
        <v>0</v>
      </c>
      <c r="F55" s="53">
        <f t="shared" si="23"/>
        <v>0</v>
      </c>
      <c r="G55" s="53">
        <f>TRUNC(단가대비표!O15,0)</f>
        <v>0</v>
      </c>
      <c r="H55" s="53">
        <f t="shared" si="24"/>
        <v>0</v>
      </c>
      <c r="I55" s="53">
        <f>TRUNC(단가대비표!P15,0)</f>
        <v>0</v>
      </c>
      <c r="J55" s="53">
        <f t="shared" si="25"/>
        <v>0</v>
      </c>
      <c r="K55" s="53">
        <f>TRUNC(단가대비표!V15,0)</f>
        <v>0</v>
      </c>
      <c r="L55" s="53">
        <f t="shared" si="26"/>
        <v>0</v>
      </c>
      <c r="M55" s="18" t="s">
        <v>49</v>
      </c>
      <c r="N55" s="20" t="s">
        <v>126</v>
      </c>
      <c r="O55" s="20" t="s">
        <v>49</v>
      </c>
      <c r="P55" s="20" t="s">
        <v>49</v>
      </c>
      <c r="Q55" s="20" t="s">
        <v>110</v>
      </c>
      <c r="R55" s="20" t="s">
        <v>57</v>
      </c>
      <c r="S55" s="20" t="s">
        <v>57</v>
      </c>
      <c r="T55" s="20" t="s">
        <v>58</v>
      </c>
      <c r="U55" s="19"/>
      <c r="V55" s="19"/>
      <c r="W55" s="19"/>
      <c r="X55" s="19"/>
      <c r="Y55" s="19"/>
      <c r="Z55" s="19"/>
      <c r="AA55" s="19"/>
      <c r="AB55" s="19"/>
      <c r="AC55" s="19"/>
      <c r="AD55" s="19"/>
      <c r="AE55" s="19"/>
      <c r="AF55" s="19"/>
      <c r="AG55" s="19"/>
      <c r="AH55" s="19"/>
      <c r="AI55" s="19"/>
      <c r="AJ55" s="19"/>
      <c r="AK55" s="19"/>
      <c r="AL55" s="19"/>
      <c r="AM55" s="19"/>
      <c r="AN55" s="19"/>
      <c r="AO55" s="19"/>
      <c r="AP55" s="19"/>
      <c r="AQ55" s="19"/>
      <c r="AR55" s="20" t="s">
        <v>49</v>
      </c>
      <c r="AS55" s="20" t="s">
        <v>49</v>
      </c>
      <c r="AT55" s="19"/>
      <c r="AU55" s="20" t="s">
        <v>127</v>
      </c>
      <c r="AV55" s="19">
        <v>1107</v>
      </c>
    </row>
    <row r="56" spans="1:48" ht="30" customHeight="1">
      <c r="A56" s="18" t="s">
        <v>128</v>
      </c>
      <c r="B56" s="18" t="s">
        <v>129</v>
      </c>
      <c r="C56" s="42" t="s">
        <v>94</v>
      </c>
      <c r="D56" s="15">
        <v>0.105</v>
      </c>
      <c r="E56" s="53">
        <f t="shared" si="23"/>
        <v>0</v>
      </c>
      <c r="F56" s="53">
        <f t="shared" si="23"/>
        <v>0</v>
      </c>
      <c r="G56" s="53">
        <f>TRUNC(일위대가목록!F9,0)</f>
        <v>0</v>
      </c>
      <c r="H56" s="53">
        <f t="shared" si="24"/>
        <v>0</v>
      </c>
      <c r="I56" s="53">
        <f>TRUNC(일위대가목록!G9,0)</f>
        <v>0</v>
      </c>
      <c r="J56" s="53">
        <f t="shared" si="25"/>
        <v>0</v>
      </c>
      <c r="K56" s="53">
        <f>TRUNC(일위대가목록!H9,0)</f>
        <v>0</v>
      </c>
      <c r="L56" s="53">
        <f t="shared" si="26"/>
        <v>0</v>
      </c>
      <c r="M56" s="18" t="s">
        <v>49</v>
      </c>
      <c r="N56" s="20" t="s">
        <v>130</v>
      </c>
      <c r="O56" s="20" t="s">
        <v>49</v>
      </c>
      <c r="P56" s="20" t="s">
        <v>49</v>
      </c>
      <c r="Q56" s="20" t="s">
        <v>110</v>
      </c>
      <c r="R56" s="20" t="s">
        <v>58</v>
      </c>
      <c r="S56" s="20" t="s">
        <v>57</v>
      </c>
      <c r="T56" s="20" t="s">
        <v>57</v>
      </c>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20" t="s">
        <v>49</v>
      </c>
      <c r="AS56" s="20" t="s">
        <v>49</v>
      </c>
      <c r="AT56" s="19"/>
      <c r="AU56" s="20" t="s">
        <v>131</v>
      </c>
      <c r="AV56" s="19">
        <v>1109</v>
      </c>
    </row>
    <row r="57" spans="1:48" ht="30" customHeight="1">
      <c r="A57" s="15"/>
      <c r="B57" s="15"/>
      <c r="C57" s="15"/>
      <c r="D57" s="15"/>
      <c r="E57" s="53"/>
      <c r="F57" s="53"/>
      <c r="G57" s="53"/>
      <c r="H57" s="53"/>
      <c r="I57" s="53"/>
      <c r="J57" s="53"/>
      <c r="K57" s="53"/>
      <c r="L57" s="53"/>
      <c r="M57" s="15"/>
    </row>
    <row r="58" spans="1:48" ht="30" customHeight="1">
      <c r="A58" s="15"/>
      <c r="B58" s="15"/>
      <c r="C58" s="15"/>
      <c r="D58" s="15"/>
      <c r="E58" s="53"/>
      <c r="F58" s="53"/>
      <c r="G58" s="53"/>
      <c r="H58" s="53"/>
      <c r="I58" s="53"/>
      <c r="J58" s="53"/>
      <c r="K58" s="53"/>
      <c r="L58" s="53"/>
      <c r="M58" s="15"/>
    </row>
    <row r="59" spans="1:48" ht="30" customHeight="1">
      <c r="A59" s="15"/>
      <c r="B59" s="15"/>
      <c r="C59" s="15"/>
      <c r="D59" s="15"/>
      <c r="E59" s="53"/>
      <c r="F59" s="53"/>
      <c r="G59" s="53"/>
      <c r="H59" s="53"/>
      <c r="I59" s="53"/>
      <c r="J59" s="53"/>
      <c r="K59" s="53"/>
      <c r="L59" s="53"/>
      <c r="M59" s="15"/>
    </row>
    <row r="60" spans="1:48" ht="30" customHeight="1">
      <c r="A60" s="15"/>
      <c r="B60" s="15"/>
      <c r="C60" s="15"/>
      <c r="D60" s="15"/>
      <c r="E60" s="53"/>
      <c r="F60" s="53"/>
      <c r="G60" s="53"/>
      <c r="H60" s="53"/>
      <c r="I60" s="53"/>
      <c r="J60" s="53"/>
      <c r="K60" s="53"/>
      <c r="L60" s="53"/>
      <c r="M60" s="15"/>
    </row>
    <row r="61" spans="1:48" ht="30" customHeight="1">
      <c r="A61" s="15"/>
      <c r="B61" s="15"/>
      <c r="C61" s="15"/>
      <c r="D61" s="15"/>
      <c r="E61" s="53"/>
      <c r="F61" s="53"/>
      <c r="G61" s="53"/>
      <c r="H61" s="53"/>
      <c r="I61" s="53"/>
      <c r="J61" s="53"/>
      <c r="K61" s="53"/>
      <c r="L61" s="53"/>
      <c r="M61" s="15"/>
    </row>
    <row r="62" spans="1:48" ht="30" customHeight="1">
      <c r="A62" s="15"/>
      <c r="B62" s="15"/>
      <c r="C62" s="15"/>
      <c r="D62" s="15"/>
      <c r="E62" s="53"/>
      <c r="F62" s="53"/>
      <c r="G62" s="53"/>
      <c r="H62" s="53"/>
      <c r="I62" s="53"/>
      <c r="J62" s="53"/>
      <c r="K62" s="53"/>
      <c r="L62" s="53"/>
      <c r="M62" s="15"/>
    </row>
    <row r="63" spans="1:48" ht="30" customHeight="1">
      <c r="A63" s="15"/>
      <c r="B63" s="15"/>
      <c r="C63" s="15"/>
      <c r="D63" s="15"/>
      <c r="E63" s="53"/>
      <c r="F63" s="53"/>
      <c r="G63" s="53"/>
      <c r="H63" s="53"/>
      <c r="I63" s="53"/>
      <c r="J63" s="53"/>
      <c r="K63" s="53"/>
      <c r="L63" s="53"/>
      <c r="M63" s="15"/>
    </row>
    <row r="64" spans="1:48" ht="30" customHeight="1">
      <c r="A64" s="15"/>
      <c r="B64" s="15"/>
      <c r="C64" s="15"/>
      <c r="D64" s="15"/>
      <c r="E64" s="53"/>
      <c r="F64" s="53"/>
      <c r="G64" s="53"/>
      <c r="H64" s="53"/>
      <c r="I64" s="53"/>
      <c r="J64" s="53"/>
      <c r="K64" s="53"/>
      <c r="L64" s="53"/>
      <c r="M64" s="15"/>
    </row>
    <row r="65" spans="1:14" ht="30" customHeight="1">
      <c r="A65" s="15"/>
      <c r="B65" s="15"/>
      <c r="C65" s="15"/>
      <c r="D65" s="15"/>
      <c r="E65" s="53"/>
      <c r="F65" s="53"/>
      <c r="G65" s="53"/>
      <c r="H65" s="53"/>
      <c r="I65" s="53"/>
      <c r="J65" s="53"/>
      <c r="K65" s="53"/>
      <c r="L65" s="53"/>
      <c r="M65" s="15"/>
    </row>
    <row r="66" spans="1:14" ht="30" customHeight="1">
      <c r="A66" s="15"/>
      <c r="B66" s="15"/>
      <c r="C66" s="15"/>
      <c r="D66" s="15"/>
      <c r="E66" s="53"/>
      <c r="F66" s="53"/>
      <c r="G66" s="53"/>
      <c r="H66" s="53"/>
      <c r="I66" s="53"/>
      <c r="J66" s="53"/>
      <c r="K66" s="53"/>
      <c r="L66" s="53"/>
      <c r="M66" s="15"/>
    </row>
    <row r="67" spans="1:14" ht="30" customHeight="1">
      <c r="A67" s="15"/>
      <c r="B67" s="15"/>
      <c r="C67" s="15"/>
      <c r="D67" s="15"/>
      <c r="E67" s="53"/>
      <c r="F67" s="53"/>
      <c r="G67" s="53"/>
      <c r="H67" s="53"/>
      <c r="I67" s="53"/>
      <c r="J67" s="53"/>
      <c r="K67" s="53"/>
      <c r="L67" s="53"/>
      <c r="M67" s="15"/>
    </row>
    <row r="68" spans="1:14" ht="30" customHeight="1">
      <c r="A68" s="15"/>
      <c r="B68" s="15"/>
      <c r="C68" s="15"/>
      <c r="D68" s="15"/>
      <c r="E68" s="53"/>
      <c r="F68" s="53"/>
      <c r="G68" s="53"/>
      <c r="H68" s="53"/>
      <c r="I68" s="53"/>
      <c r="J68" s="53"/>
      <c r="K68" s="53"/>
      <c r="L68" s="53"/>
      <c r="M68" s="15"/>
    </row>
    <row r="69" spans="1:14" ht="30" customHeight="1">
      <c r="A69" s="15"/>
      <c r="B69" s="15"/>
      <c r="C69" s="15"/>
      <c r="D69" s="15"/>
      <c r="E69" s="53"/>
      <c r="F69" s="53"/>
      <c r="G69" s="53"/>
      <c r="H69" s="53"/>
      <c r="I69" s="53"/>
      <c r="J69" s="53"/>
      <c r="K69" s="53"/>
      <c r="L69" s="53"/>
      <c r="M69" s="15"/>
    </row>
    <row r="70" spans="1:14" ht="30" customHeight="1">
      <c r="A70" s="15"/>
      <c r="B70" s="15"/>
      <c r="C70" s="15"/>
      <c r="D70" s="15"/>
      <c r="E70" s="53"/>
      <c r="F70" s="53"/>
      <c r="G70" s="53"/>
      <c r="H70" s="53"/>
      <c r="I70" s="53"/>
      <c r="J70" s="53"/>
      <c r="K70" s="53"/>
      <c r="L70" s="53"/>
      <c r="M70" s="15"/>
    </row>
    <row r="71" spans="1:14" ht="30" customHeight="1">
      <c r="A71" s="15" t="s">
        <v>60</v>
      </c>
      <c r="B71" s="15"/>
      <c r="C71" s="15"/>
      <c r="D71" s="15"/>
      <c r="E71" s="53"/>
      <c r="F71" s="53">
        <f>SUM(F52:F70)</f>
        <v>0</v>
      </c>
      <c r="G71" s="53"/>
      <c r="H71" s="53">
        <f>SUM(H52:H70)</f>
        <v>0</v>
      </c>
      <c r="I71" s="53"/>
      <c r="J71" s="53">
        <f>SUM(J52:J70)</f>
        <v>0</v>
      </c>
      <c r="K71" s="53"/>
      <c r="L71" s="53">
        <f>SUM(L52:L70)</f>
        <v>0</v>
      </c>
      <c r="M71" s="15"/>
      <c r="N71" s="17" t="s">
        <v>61</v>
      </c>
    </row>
    <row r="72" spans="1:14" ht="30" customHeight="1">
      <c r="A72" s="237" t="s">
        <v>438</v>
      </c>
      <c r="B72" s="238"/>
      <c r="C72" s="50" t="s">
        <v>315</v>
      </c>
      <c r="D72" s="50">
        <v>1</v>
      </c>
      <c r="E72" s="50"/>
      <c r="F72" s="50"/>
      <c r="G72" s="50"/>
      <c r="H72" s="50"/>
      <c r="I72" s="50"/>
      <c r="J72" s="50"/>
      <c r="K72" s="50"/>
      <c r="L72" s="50"/>
      <c r="M72" s="50"/>
    </row>
    <row r="73" spans="1:14" ht="30" customHeight="1">
      <c r="A73" s="18" t="s">
        <v>389</v>
      </c>
      <c r="B73" s="22"/>
      <c r="C73" s="22"/>
      <c r="D73" s="22"/>
      <c r="E73" s="22"/>
      <c r="F73" s="22"/>
      <c r="G73" s="22"/>
      <c r="H73" s="22"/>
      <c r="I73" s="22"/>
      <c r="J73" s="22"/>
      <c r="K73" s="22"/>
      <c r="L73" s="22"/>
      <c r="M73" s="22"/>
    </row>
    <row r="74" spans="1:14" ht="30" customHeight="1">
      <c r="A74" s="18" t="s">
        <v>65</v>
      </c>
      <c r="B74" s="18" t="s">
        <v>388</v>
      </c>
      <c r="C74" s="42" t="s">
        <v>67</v>
      </c>
      <c r="D74" s="15">
        <v>15</v>
      </c>
      <c r="E74" s="53">
        <f t="shared" ref="E74:E75" si="27">TRUNC(G74+I74+K74, 0)</f>
        <v>0</v>
      </c>
      <c r="F74" s="53">
        <f t="shared" ref="F74:F75" si="28">TRUNC(H74+J74+L74, 0)</f>
        <v>0</v>
      </c>
      <c r="G74" s="53">
        <f>TRUNC(단가대비표!O50,0)</f>
        <v>0</v>
      </c>
      <c r="H74" s="53">
        <f t="shared" ref="H74:H75" si="29">TRUNC(G74*D74, 0)</f>
        <v>0</v>
      </c>
      <c r="I74" s="53">
        <f>TRUNC(단가대비표!P50,0)</f>
        <v>0</v>
      </c>
      <c r="J74" s="53">
        <f t="shared" ref="J74:J75" si="30">TRUNC(I74*D74, 0)</f>
        <v>0</v>
      </c>
      <c r="K74" s="53">
        <f>TRUNC(단가대비표!V50,0)</f>
        <v>0</v>
      </c>
      <c r="L74" s="53">
        <f t="shared" ref="L74:L75" si="31">TRUNC(K74*D74, 0)</f>
        <v>0</v>
      </c>
      <c r="M74" s="18" t="s">
        <v>49</v>
      </c>
    </row>
    <row r="75" spans="1:14" ht="30" customHeight="1">
      <c r="A75" s="18" t="s">
        <v>71</v>
      </c>
      <c r="B75" s="18" t="s">
        <v>384</v>
      </c>
      <c r="C75" s="42" t="s">
        <v>73</v>
      </c>
      <c r="D75" s="15">
        <v>6</v>
      </c>
      <c r="E75" s="53">
        <f t="shared" si="27"/>
        <v>0</v>
      </c>
      <c r="F75" s="53">
        <f t="shared" si="28"/>
        <v>0</v>
      </c>
      <c r="G75" s="53">
        <f>TRUNC(단가대비표!O51,0)</f>
        <v>0</v>
      </c>
      <c r="H75" s="53">
        <f t="shared" si="29"/>
        <v>0</v>
      </c>
      <c r="I75" s="53">
        <f>TRUNC(단가대비표!P52,0)</f>
        <v>0</v>
      </c>
      <c r="J75" s="53">
        <f t="shared" si="30"/>
        <v>0</v>
      </c>
      <c r="K75" s="53">
        <f>TRUNC(단가대비표!V52,0)</f>
        <v>0</v>
      </c>
      <c r="L75" s="53">
        <f t="shared" si="31"/>
        <v>0</v>
      </c>
      <c r="M75" s="18" t="s">
        <v>49</v>
      </c>
    </row>
    <row r="76" spans="1:14" ht="30" customHeight="1">
      <c r="A76" s="18" t="s">
        <v>83</v>
      </c>
      <c r="B76" s="18" t="s">
        <v>383</v>
      </c>
      <c r="C76" s="42" t="s">
        <v>73</v>
      </c>
      <c r="D76" s="15">
        <v>2</v>
      </c>
      <c r="E76" s="53">
        <f t="shared" ref="E76:E83" si="32">TRUNC(G76+I76+K76, 0)</f>
        <v>0</v>
      </c>
      <c r="F76" s="53">
        <f t="shared" ref="F76:F83" si="33">TRUNC(H76+J76+L76, 0)</f>
        <v>0</v>
      </c>
      <c r="G76" s="53">
        <f>TRUNC(단가대비표!O52,0)</f>
        <v>0</v>
      </c>
      <c r="H76" s="53">
        <f t="shared" ref="H76:H83" si="34">TRUNC(G76*D76, 0)</f>
        <v>0</v>
      </c>
      <c r="I76" s="53">
        <f>TRUNC(단가대비표!P54,0)</f>
        <v>0</v>
      </c>
      <c r="J76" s="53">
        <f t="shared" ref="J76:J83" si="35">TRUNC(I76*D76, 0)</f>
        <v>0</v>
      </c>
      <c r="K76" s="53">
        <f>TRUNC(단가대비표!V54,0)</f>
        <v>0</v>
      </c>
      <c r="L76" s="53">
        <f t="shared" ref="L76:L83" si="36">TRUNC(K76*D76, 0)</f>
        <v>0</v>
      </c>
      <c r="M76" s="18" t="s">
        <v>49</v>
      </c>
    </row>
    <row r="77" spans="1:14" ht="30" customHeight="1">
      <c r="A77" s="18" t="s">
        <v>374</v>
      </c>
      <c r="B77" s="18" t="s">
        <v>376</v>
      </c>
      <c r="C77" s="42" t="s">
        <v>73</v>
      </c>
      <c r="D77" s="15">
        <v>1</v>
      </c>
      <c r="E77" s="53">
        <f t="shared" si="32"/>
        <v>0</v>
      </c>
      <c r="F77" s="53">
        <f t="shared" si="33"/>
        <v>0</v>
      </c>
      <c r="G77" s="53">
        <f>TRUNC(단가대비표!O48,0)</f>
        <v>0</v>
      </c>
      <c r="H77" s="53">
        <f t="shared" si="34"/>
        <v>0</v>
      </c>
      <c r="I77" s="53">
        <f>TRUNC(단가대비표!P55,0)</f>
        <v>0</v>
      </c>
      <c r="J77" s="53">
        <f t="shared" si="35"/>
        <v>0</v>
      </c>
      <c r="K77" s="53">
        <f>TRUNC(단가대비표!V55,0)</f>
        <v>0</v>
      </c>
      <c r="L77" s="53">
        <f t="shared" si="36"/>
        <v>0</v>
      </c>
      <c r="M77" s="18" t="s">
        <v>49</v>
      </c>
    </row>
    <row r="78" spans="1:14" ht="30" customHeight="1">
      <c r="A78" s="18" t="s">
        <v>390</v>
      </c>
      <c r="B78" s="18" t="s">
        <v>391</v>
      </c>
      <c r="C78" s="42" t="s">
        <v>73</v>
      </c>
      <c r="D78" s="15">
        <v>1</v>
      </c>
      <c r="E78" s="53">
        <f t="shared" si="32"/>
        <v>0</v>
      </c>
      <c r="F78" s="53">
        <f t="shared" si="33"/>
        <v>0</v>
      </c>
      <c r="G78" s="53">
        <f>TRUNC(단가대비표!O49,0)</f>
        <v>0</v>
      </c>
      <c r="H78" s="53">
        <f t="shared" si="34"/>
        <v>0</v>
      </c>
      <c r="I78" s="53">
        <f>TRUNC(단가대비표!P57,0)</f>
        <v>0</v>
      </c>
      <c r="J78" s="53">
        <f t="shared" si="35"/>
        <v>0</v>
      </c>
      <c r="K78" s="53">
        <f>TRUNC(단가대비표!V57,0)</f>
        <v>0</v>
      </c>
      <c r="L78" s="53">
        <f t="shared" si="36"/>
        <v>0</v>
      </c>
      <c r="M78" s="18" t="s">
        <v>49</v>
      </c>
    </row>
    <row r="79" spans="1:14" ht="30" customHeight="1">
      <c r="A79" s="18" t="s">
        <v>434</v>
      </c>
      <c r="B79" s="18" t="s">
        <v>383</v>
      </c>
      <c r="C79" s="42" t="s">
        <v>392</v>
      </c>
      <c r="D79" s="15">
        <v>15</v>
      </c>
      <c r="E79" s="53">
        <f t="shared" si="32"/>
        <v>0</v>
      </c>
      <c r="F79" s="53">
        <f t="shared" si="33"/>
        <v>0</v>
      </c>
      <c r="G79" s="53">
        <f>일위대가!H33</f>
        <v>0</v>
      </c>
      <c r="H79" s="53">
        <f t="shared" si="34"/>
        <v>0</v>
      </c>
      <c r="I79" s="53">
        <f>일위대가!J33</f>
        <v>0</v>
      </c>
      <c r="J79" s="53">
        <f t="shared" si="35"/>
        <v>0</v>
      </c>
      <c r="K79" s="53">
        <f>일위대가목록!H18</f>
        <v>0</v>
      </c>
      <c r="L79" s="53">
        <f t="shared" si="36"/>
        <v>0</v>
      </c>
      <c r="M79" s="18" t="s">
        <v>49</v>
      </c>
    </row>
    <row r="80" spans="1:14" ht="30" customHeight="1">
      <c r="A80" s="18" t="s">
        <v>302</v>
      </c>
      <c r="B80" s="18" t="s">
        <v>384</v>
      </c>
      <c r="C80" s="42" t="s">
        <v>393</v>
      </c>
      <c r="D80" s="15">
        <v>16</v>
      </c>
      <c r="E80" s="53">
        <f t="shared" si="32"/>
        <v>0</v>
      </c>
      <c r="F80" s="53">
        <f t="shared" si="33"/>
        <v>0</v>
      </c>
      <c r="G80" s="53">
        <f>일위대가!H42</f>
        <v>0</v>
      </c>
      <c r="H80" s="53">
        <f t="shared" si="34"/>
        <v>0</v>
      </c>
      <c r="I80" s="53">
        <f>일위대가!J37</f>
        <v>0</v>
      </c>
      <c r="J80" s="53">
        <f t="shared" si="35"/>
        <v>0</v>
      </c>
      <c r="K80" s="53">
        <f>일위대가목록!H37</f>
        <v>0</v>
      </c>
      <c r="L80" s="53">
        <f t="shared" si="36"/>
        <v>0</v>
      </c>
      <c r="M80" s="18" t="s">
        <v>49</v>
      </c>
    </row>
    <row r="81" spans="1:13" ht="30" customHeight="1">
      <c r="A81" s="18" t="s">
        <v>305</v>
      </c>
      <c r="B81" s="18" t="s">
        <v>385</v>
      </c>
      <c r="C81" s="42" t="s">
        <v>55</v>
      </c>
      <c r="D81" s="15">
        <v>4</v>
      </c>
      <c r="E81" s="53">
        <f t="shared" si="32"/>
        <v>0</v>
      </c>
      <c r="F81" s="53">
        <f t="shared" si="33"/>
        <v>0</v>
      </c>
      <c r="G81" s="53">
        <f>일위대가!H78</f>
        <v>0</v>
      </c>
      <c r="H81" s="53">
        <f t="shared" si="34"/>
        <v>0</v>
      </c>
      <c r="I81" s="53">
        <f>일위대가!J78</f>
        <v>0</v>
      </c>
      <c r="J81" s="53">
        <f t="shared" si="35"/>
        <v>0</v>
      </c>
      <c r="K81" s="53">
        <f>TRUNC(일위대가목록!H48,0)</f>
        <v>0</v>
      </c>
      <c r="L81" s="53">
        <f t="shared" si="36"/>
        <v>0</v>
      </c>
      <c r="M81" s="18" t="s">
        <v>49</v>
      </c>
    </row>
    <row r="82" spans="1:13" ht="30" customHeight="1">
      <c r="A82" s="6" t="s">
        <v>262</v>
      </c>
      <c r="B82" s="18" t="s">
        <v>386</v>
      </c>
      <c r="C82" s="37" t="s">
        <v>256</v>
      </c>
      <c r="D82" s="15">
        <v>4</v>
      </c>
      <c r="E82" s="53">
        <f t="shared" si="32"/>
        <v>0</v>
      </c>
      <c r="F82" s="53">
        <f t="shared" si="33"/>
        <v>0</v>
      </c>
      <c r="G82" s="53">
        <f>일위대가!H94</f>
        <v>0</v>
      </c>
      <c r="H82" s="53">
        <f t="shared" si="34"/>
        <v>0</v>
      </c>
      <c r="I82" s="53">
        <f>일위대가!J94</f>
        <v>0</v>
      </c>
      <c r="J82" s="53">
        <f t="shared" si="35"/>
        <v>0</v>
      </c>
      <c r="K82" s="53">
        <f>일위대가!L57</f>
        <v>0</v>
      </c>
      <c r="L82" s="53">
        <f t="shared" si="36"/>
        <v>0</v>
      </c>
      <c r="M82" s="18" t="s">
        <v>49</v>
      </c>
    </row>
    <row r="83" spans="1:13" ht="30" customHeight="1">
      <c r="A83" s="18" t="s">
        <v>394</v>
      </c>
      <c r="B83" s="18" t="s">
        <v>383</v>
      </c>
      <c r="C83" s="42" t="s">
        <v>375</v>
      </c>
      <c r="D83" s="15">
        <v>1</v>
      </c>
      <c r="E83" s="53">
        <f t="shared" si="32"/>
        <v>0</v>
      </c>
      <c r="F83" s="53">
        <f t="shared" si="33"/>
        <v>0</v>
      </c>
      <c r="G83" s="53">
        <f>일위대가!H71</f>
        <v>0</v>
      </c>
      <c r="H83" s="53">
        <f t="shared" si="34"/>
        <v>0</v>
      </c>
      <c r="I83" s="53">
        <f>일위대가!J66</f>
        <v>0</v>
      </c>
      <c r="J83" s="53">
        <f t="shared" si="35"/>
        <v>0</v>
      </c>
      <c r="K83" s="53">
        <f>TRUNC(일위대가목록!H51,0)</f>
        <v>0</v>
      </c>
      <c r="L83" s="53">
        <f t="shared" si="36"/>
        <v>0</v>
      </c>
      <c r="M83" s="18" t="s">
        <v>49</v>
      </c>
    </row>
    <row r="84" spans="1:13" ht="30" customHeight="1">
      <c r="A84" s="18"/>
      <c r="B84" s="18"/>
      <c r="C84" s="42"/>
      <c r="D84" s="15"/>
      <c r="E84" s="54"/>
      <c r="F84" s="54"/>
      <c r="G84" s="52"/>
      <c r="H84" s="54"/>
      <c r="I84" s="54"/>
      <c r="J84" s="54"/>
      <c r="K84" s="54"/>
      <c r="L84" s="54"/>
      <c r="M84" s="18"/>
    </row>
    <row r="85" spans="1:13" ht="30" customHeight="1">
      <c r="A85" s="18"/>
      <c r="B85" s="18"/>
      <c r="C85" s="42"/>
      <c r="D85" s="15"/>
      <c r="E85" s="54"/>
      <c r="F85" s="54"/>
      <c r="G85" s="52"/>
      <c r="H85" s="54"/>
      <c r="I85" s="54"/>
      <c r="J85" s="54"/>
      <c r="K85" s="54"/>
      <c r="L85" s="54"/>
      <c r="M85" s="18"/>
    </row>
    <row r="86" spans="1:13" ht="30" customHeight="1">
      <c r="A86" s="18"/>
      <c r="B86" s="18"/>
      <c r="C86" s="42"/>
      <c r="D86" s="15"/>
      <c r="E86" s="53"/>
      <c r="F86" s="53"/>
      <c r="G86" s="53"/>
      <c r="H86" s="53"/>
      <c r="I86" s="53"/>
      <c r="J86" s="53"/>
      <c r="K86" s="53"/>
      <c r="L86" s="53"/>
      <c r="M86" s="18" t="s">
        <v>49</v>
      </c>
    </row>
    <row r="87" spans="1:13" ht="30" customHeight="1">
      <c r="A87" s="6"/>
      <c r="B87" s="18"/>
      <c r="C87" s="37"/>
      <c r="D87" s="15"/>
      <c r="E87" s="53"/>
      <c r="F87" s="53"/>
      <c r="G87" s="53"/>
      <c r="H87" s="53"/>
      <c r="I87" s="53"/>
      <c r="J87" s="53"/>
      <c r="K87" s="53"/>
      <c r="L87" s="53"/>
      <c r="M87" s="18"/>
    </row>
    <row r="88" spans="1:13" ht="30" customHeight="1">
      <c r="A88" s="6"/>
      <c r="B88" s="6"/>
      <c r="C88" s="37"/>
      <c r="D88" s="15"/>
      <c r="E88" s="53"/>
      <c r="F88" s="53"/>
      <c r="G88" s="53"/>
      <c r="H88" s="53"/>
      <c r="I88" s="53"/>
      <c r="J88" s="53"/>
      <c r="K88" s="53"/>
      <c r="L88" s="53"/>
      <c r="M88" s="15"/>
    </row>
    <row r="89" spans="1:13" ht="30" customHeight="1">
      <c r="A89" s="6"/>
      <c r="B89" s="18"/>
      <c r="C89" s="37"/>
      <c r="D89" s="15"/>
      <c r="E89" s="53"/>
      <c r="F89" s="53"/>
      <c r="G89" s="53"/>
      <c r="H89" s="53"/>
      <c r="I89" s="53"/>
      <c r="J89" s="53"/>
      <c r="K89" s="53"/>
      <c r="L89" s="53"/>
      <c r="M89" s="15"/>
    </row>
    <row r="90" spans="1:13" ht="30" customHeight="1">
      <c r="A90" s="6"/>
      <c r="B90" s="18"/>
      <c r="C90" s="37"/>
      <c r="D90" s="15"/>
      <c r="E90" s="53"/>
      <c r="F90" s="53"/>
      <c r="G90" s="53"/>
      <c r="H90" s="53"/>
      <c r="I90" s="53"/>
      <c r="J90" s="53"/>
      <c r="K90" s="53"/>
      <c r="L90" s="53"/>
      <c r="M90" s="15"/>
    </row>
    <row r="91" spans="1:13" ht="30" customHeight="1">
      <c r="A91" s="6"/>
      <c r="B91" s="18"/>
      <c r="C91" s="37"/>
      <c r="D91" s="15"/>
      <c r="E91" s="53"/>
      <c r="F91" s="53"/>
      <c r="G91" s="53"/>
      <c r="H91" s="53"/>
      <c r="I91" s="53"/>
      <c r="J91" s="53"/>
      <c r="K91" s="53"/>
      <c r="L91" s="53"/>
      <c r="M91" s="15"/>
    </row>
    <row r="92" spans="1:13" ht="30" customHeight="1">
      <c r="A92" s="6"/>
      <c r="B92" s="18"/>
      <c r="C92" s="37"/>
      <c r="D92" s="15"/>
      <c r="E92" s="53"/>
      <c r="F92" s="53"/>
      <c r="G92" s="53"/>
      <c r="H92" s="53"/>
      <c r="I92" s="53"/>
      <c r="J92" s="53"/>
      <c r="K92" s="53"/>
      <c r="L92" s="53"/>
      <c r="M92" s="15"/>
    </row>
    <row r="93" spans="1:13" ht="30" customHeight="1">
      <c r="A93" s="18"/>
      <c r="B93" s="18"/>
      <c r="C93" s="38"/>
      <c r="D93" s="15"/>
      <c r="E93" s="54"/>
      <c r="F93" s="54"/>
      <c r="G93" s="52"/>
      <c r="H93" s="54"/>
      <c r="I93" s="54"/>
      <c r="J93" s="53"/>
      <c r="K93" s="54"/>
      <c r="L93" s="54"/>
      <c r="M93" s="15"/>
    </row>
    <row r="94" spans="1:13" ht="30" customHeight="1">
      <c r="A94" s="15"/>
      <c r="B94" s="15"/>
      <c r="C94" s="15"/>
      <c r="D94" s="15"/>
      <c r="E94" s="53"/>
      <c r="F94" s="53"/>
      <c r="G94" s="53"/>
      <c r="H94" s="53"/>
      <c r="I94" s="53"/>
      <c r="J94" s="53"/>
      <c r="K94" s="53"/>
      <c r="L94" s="53"/>
      <c r="M94" s="15"/>
    </row>
    <row r="95" spans="1:13" ht="30" customHeight="1">
      <c r="A95" s="15" t="s">
        <v>60</v>
      </c>
      <c r="B95" s="15"/>
      <c r="C95" s="15"/>
      <c r="D95" s="15"/>
      <c r="E95" s="53"/>
      <c r="F95" s="53">
        <f>SUM(F74:F94)</f>
        <v>0</v>
      </c>
      <c r="G95" s="53"/>
      <c r="H95" s="53">
        <f>SUM(H74:H94)</f>
        <v>0</v>
      </c>
      <c r="I95" s="53"/>
      <c r="J95" s="53">
        <f>SUM(J74:J94)</f>
        <v>0</v>
      </c>
      <c r="K95" s="53"/>
      <c r="L95" s="53">
        <f>SUM(L74:L94)</f>
        <v>0</v>
      </c>
      <c r="M95" s="15"/>
    </row>
    <row r="96" spans="1:13" ht="30" customHeight="1">
      <c r="A96" s="42" t="s">
        <v>314</v>
      </c>
      <c r="B96" s="22"/>
      <c r="C96" s="22"/>
      <c r="D96" s="22"/>
      <c r="E96" s="22"/>
      <c r="F96" s="22"/>
      <c r="G96" s="22"/>
      <c r="H96" s="22"/>
      <c r="I96" s="22"/>
      <c r="J96" s="22"/>
      <c r="K96" s="22"/>
      <c r="L96" s="22"/>
      <c r="M96" s="22"/>
    </row>
    <row r="97" spans="1:13" ht="30" customHeight="1">
      <c r="A97" s="18" t="s">
        <v>111</v>
      </c>
      <c r="B97" s="121" t="s">
        <v>397</v>
      </c>
      <c r="C97" s="42" t="s">
        <v>113</v>
      </c>
      <c r="D97" s="15">
        <v>10</v>
      </c>
      <c r="E97" s="53">
        <f t="shared" ref="E97:E101" si="37">TRUNC(G97+I97+K97, 0)</f>
        <v>0</v>
      </c>
      <c r="F97" s="53">
        <f t="shared" ref="F97:F101" si="38">TRUNC(H97+J97+L97, 0)</f>
        <v>0</v>
      </c>
      <c r="G97" s="53">
        <f>TRUNC(단가대비표!O13,0)</f>
        <v>0</v>
      </c>
      <c r="H97" s="53">
        <f t="shared" ref="H97:H101" si="39">TRUNC(G97*D97, 0)</f>
        <v>0</v>
      </c>
      <c r="I97" s="53">
        <f>TRUNC(단가대비표!P59,0)</f>
        <v>0</v>
      </c>
      <c r="J97" s="53">
        <f t="shared" ref="J97:J101" si="40">TRUNC(I97*D97, 0)</f>
        <v>0</v>
      </c>
      <c r="K97" s="53">
        <f>TRUNC(단가대비표!V59,0)</f>
        <v>0</v>
      </c>
      <c r="L97" s="53">
        <f t="shared" ref="L97:L101" si="41">TRUNC(K97*D97, 0)</f>
        <v>0</v>
      </c>
      <c r="M97" s="18" t="s">
        <v>49</v>
      </c>
    </row>
    <row r="98" spans="1:13" ht="30" customHeight="1">
      <c r="A98" s="18" t="s">
        <v>116</v>
      </c>
      <c r="B98" s="18" t="s">
        <v>117</v>
      </c>
      <c r="C98" s="42" t="s">
        <v>113</v>
      </c>
      <c r="D98" s="15">
        <v>5</v>
      </c>
      <c r="E98" s="53">
        <f t="shared" si="37"/>
        <v>0</v>
      </c>
      <c r="F98" s="53">
        <f t="shared" si="38"/>
        <v>0</v>
      </c>
      <c r="G98" s="53">
        <f>TRUNC(단가대비표!O14,0)</f>
        <v>0</v>
      </c>
      <c r="H98" s="53">
        <f t="shared" si="39"/>
        <v>0</v>
      </c>
      <c r="I98" s="53">
        <f>TRUNC(단가대비표!P60,0)</f>
        <v>0</v>
      </c>
      <c r="J98" s="53">
        <f t="shared" si="40"/>
        <v>0</v>
      </c>
      <c r="K98" s="53">
        <f>TRUNC(단가대비표!V60,0)</f>
        <v>0</v>
      </c>
      <c r="L98" s="53">
        <f t="shared" si="41"/>
        <v>0</v>
      </c>
      <c r="M98" s="18" t="s">
        <v>49</v>
      </c>
    </row>
    <row r="99" spans="1:13" ht="30" customHeight="1">
      <c r="A99" s="18" t="s">
        <v>120</v>
      </c>
      <c r="B99" s="18" t="s">
        <v>121</v>
      </c>
      <c r="C99" s="42" t="s">
        <v>122</v>
      </c>
      <c r="D99" s="15">
        <v>6</v>
      </c>
      <c r="E99" s="53">
        <f t="shared" si="37"/>
        <v>0</v>
      </c>
      <c r="F99" s="53">
        <f t="shared" si="38"/>
        <v>0</v>
      </c>
      <c r="G99" s="53">
        <f>TRUNC(단가대비표!O16,0)</f>
        <v>0</v>
      </c>
      <c r="H99" s="53">
        <f t="shared" si="39"/>
        <v>0</v>
      </c>
      <c r="I99" s="53">
        <f>TRUNC(단가대비표!P62,0)</f>
        <v>0</v>
      </c>
      <c r="J99" s="53">
        <f t="shared" si="40"/>
        <v>0</v>
      </c>
      <c r="K99" s="53">
        <f>TRUNC(단가대비표!V62,0)</f>
        <v>0</v>
      </c>
      <c r="L99" s="53">
        <f t="shared" si="41"/>
        <v>0</v>
      </c>
      <c r="M99" s="18" t="s">
        <v>49</v>
      </c>
    </row>
    <row r="100" spans="1:13" ht="30" customHeight="1">
      <c r="A100" s="18" t="s">
        <v>125</v>
      </c>
      <c r="B100" s="18" t="s">
        <v>383</v>
      </c>
      <c r="C100" s="42" t="s">
        <v>122</v>
      </c>
      <c r="D100" s="15">
        <v>6</v>
      </c>
      <c r="E100" s="53">
        <f t="shared" si="37"/>
        <v>0</v>
      </c>
      <c r="F100" s="53">
        <f t="shared" si="38"/>
        <v>0</v>
      </c>
      <c r="G100" s="53">
        <f>TRUNC(단가대비표!O15,0)</f>
        <v>0</v>
      </c>
      <c r="H100" s="53">
        <f t="shared" si="39"/>
        <v>0</v>
      </c>
      <c r="I100" s="53">
        <f>TRUNC(단가대비표!P61,0)</f>
        <v>0</v>
      </c>
      <c r="J100" s="53">
        <f t="shared" si="40"/>
        <v>0</v>
      </c>
      <c r="K100" s="53">
        <f>TRUNC(단가대비표!V61,0)</f>
        <v>0</v>
      </c>
      <c r="L100" s="53">
        <f t="shared" si="41"/>
        <v>0</v>
      </c>
      <c r="M100" s="18" t="s">
        <v>49</v>
      </c>
    </row>
    <row r="101" spans="1:13" ht="30" customHeight="1">
      <c r="A101" s="18" t="s">
        <v>128</v>
      </c>
      <c r="B101" s="18" t="s">
        <v>129</v>
      </c>
      <c r="C101" s="42" t="s">
        <v>94</v>
      </c>
      <c r="D101" s="15">
        <v>0.105</v>
      </c>
      <c r="E101" s="53">
        <f t="shared" si="37"/>
        <v>0</v>
      </c>
      <c r="F101" s="53">
        <f t="shared" si="38"/>
        <v>0</v>
      </c>
      <c r="G101" s="53">
        <f>TRUNC(단가대비표!O17,0)</f>
        <v>0</v>
      </c>
      <c r="H101" s="53">
        <f t="shared" si="39"/>
        <v>0</v>
      </c>
      <c r="I101" s="53">
        <f>TRUNC(일위대가목록!G24,0)</f>
        <v>0</v>
      </c>
      <c r="J101" s="53">
        <f t="shared" si="40"/>
        <v>0</v>
      </c>
      <c r="K101" s="53">
        <f>TRUNC(일위대가목록!H24,0)</f>
        <v>0</v>
      </c>
      <c r="L101" s="53">
        <f t="shared" si="41"/>
        <v>0</v>
      </c>
      <c r="M101" s="18" t="s">
        <v>49</v>
      </c>
    </row>
    <row r="102" spans="1:13" ht="30" customHeight="1">
      <c r="A102" s="15"/>
      <c r="B102" s="15"/>
      <c r="C102" s="15"/>
      <c r="D102" s="15"/>
      <c r="E102" s="53"/>
      <c r="F102" s="53"/>
      <c r="G102" s="53"/>
      <c r="H102" s="53"/>
      <c r="I102" s="53"/>
      <c r="J102" s="53"/>
      <c r="K102" s="53"/>
      <c r="L102" s="53"/>
      <c r="M102" s="15"/>
    </row>
    <row r="103" spans="1:13" ht="30" customHeight="1">
      <c r="A103" s="15"/>
      <c r="B103" s="15"/>
      <c r="C103" s="15"/>
      <c r="D103" s="15"/>
      <c r="E103" s="53"/>
      <c r="F103" s="53"/>
      <c r="G103" s="53"/>
      <c r="H103" s="53"/>
      <c r="I103" s="53"/>
      <c r="J103" s="53"/>
      <c r="K103" s="53"/>
      <c r="L103" s="53"/>
      <c r="M103" s="15"/>
    </row>
    <row r="104" spans="1:13" ht="30" customHeight="1">
      <c r="A104" s="15"/>
      <c r="B104" s="15"/>
      <c r="C104" s="15"/>
      <c r="D104" s="15"/>
      <c r="E104" s="53"/>
      <c r="F104" s="53"/>
      <c r="G104" s="53"/>
      <c r="H104" s="53"/>
      <c r="I104" s="53"/>
      <c r="J104" s="53"/>
      <c r="K104" s="53"/>
      <c r="L104" s="53"/>
      <c r="M104" s="15"/>
    </row>
    <row r="105" spans="1:13" ht="30" customHeight="1">
      <c r="A105" s="15"/>
      <c r="B105" s="15"/>
      <c r="C105" s="15"/>
      <c r="D105" s="15"/>
      <c r="E105" s="53"/>
      <c r="F105" s="53"/>
      <c r="G105" s="53"/>
      <c r="H105" s="53"/>
      <c r="I105" s="53"/>
      <c r="J105" s="53"/>
      <c r="K105" s="53"/>
      <c r="L105" s="53"/>
      <c r="M105" s="15"/>
    </row>
    <row r="106" spans="1:13" ht="30" customHeight="1">
      <c r="A106" s="15"/>
      <c r="B106" s="15"/>
      <c r="C106" s="15"/>
      <c r="D106" s="15"/>
      <c r="E106" s="53"/>
      <c r="F106" s="53"/>
      <c r="G106" s="53"/>
      <c r="H106" s="53"/>
      <c r="I106" s="53"/>
      <c r="J106" s="53"/>
      <c r="K106" s="53"/>
      <c r="L106" s="53"/>
      <c r="M106" s="15"/>
    </row>
    <row r="107" spans="1:13" ht="30" customHeight="1">
      <c r="A107" s="15"/>
      <c r="B107" s="15"/>
      <c r="C107" s="15"/>
      <c r="D107" s="15"/>
      <c r="E107" s="53"/>
      <c r="F107" s="53"/>
      <c r="G107" s="53"/>
      <c r="H107" s="53"/>
      <c r="I107" s="53"/>
      <c r="J107" s="53"/>
      <c r="K107" s="53"/>
      <c r="L107" s="53"/>
      <c r="M107" s="15"/>
    </row>
    <row r="108" spans="1:13" ht="30" customHeight="1">
      <c r="A108" s="15"/>
      <c r="B108" s="15"/>
      <c r="C108" s="15"/>
      <c r="D108" s="15"/>
      <c r="E108" s="53"/>
      <c r="F108" s="53"/>
      <c r="G108" s="53"/>
      <c r="H108" s="53"/>
      <c r="I108" s="53"/>
      <c r="J108" s="53"/>
      <c r="K108" s="53"/>
      <c r="L108" s="53"/>
      <c r="M108" s="15"/>
    </row>
    <row r="109" spans="1:13" ht="30" customHeight="1">
      <c r="A109" s="15"/>
      <c r="B109" s="15"/>
      <c r="C109" s="15"/>
      <c r="D109" s="15"/>
      <c r="E109" s="53"/>
      <c r="F109" s="53"/>
      <c r="G109" s="53"/>
      <c r="H109" s="53"/>
      <c r="I109" s="53"/>
      <c r="J109" s="53"/>
      <c r="K109" s="53"/>
      <c r="L109" s="53"/>
      <c r="M109" s="15"/>
    </row>
    <row r="110" spans="1:13" ht="30" customHeight="1">
      <c r="A110" s="15"/>
      <c r="B110" s="15"/>
      <c r="C110" s="15"/>
      <c r="D110" s="15"/>
      <c r="E110" s="53"/>
      <c r="F110" s="53"/>
      <c r="G110" s="53"/>
      <c r="H110" s="53"/>
      <c r="I110" s="53"/>
      <c r="J110" s="53"/>
      <c r="K110" s="53"/>
      <c r="L110" s="53"/>
      <c r="M110" s="15"/>
    </row>
    <row r="111" spans="1:13" ht="30" customHeight="1">
      <c r="A111" s="15"/>
      <c r="B111" s="15"/>
      <c r="C111" s="15"/>
      <c r="D111" s="15"/>
      <c r="E111" s="53"/>
      <c r="F111" s="53"/>
      <c r="G111" s="53"/>
      <c r="H111" s="53"/>
      <c r="I111" s="53"/>
      <c r="J111" s="53"/>
      <c r="K111" s="53"/>
      <c r="L111" s="53"/>
      <c r="M111" s="15"/>
    </row>
    <row r="112" spans="1:13" ht="30" customHeight="1">
      <c r="A112" s="15"/>
      <c r="B112" s="15"/>
      <c r="C112" s="15"/>
      <c r="D112" s="15"/>
      <c r="E112" s="53"/>
      <c r="F112" s="53"/>
      <c r="G112" s="53"/>
      <c r="H112" s="53"/>
      <c r="I112" s="53"/>
      <c r="J112" s="53"/>
      <c r="K112" s="53"/>
      <c r="L112" s="53"/>
      <c r="M112" s="15"/>
    </row>
    <row r="113" spans="1:13" ht="30" customHeight="1">
      <c r="A113" s="15"/>
      <c r="B113" s="15"/>
      <c r="C113" s="15"/>
      <c r="D113" s="15"/>
      <c r="E113" s="53"/>
      <c r="F113" s="53"/>
      <c r="G113" s="53"/>
      <c r="H113" s="53"/>
      <c r="I113" s="53"/>
      <c r="J113" s="53"/>
      <c r="K113" s="53"/>
      <c r="L113" s="53"/>
      <c r="M113" s="15"/>
    </row>
    <row r="114" spans="1:13" ht="30" customHeight="1">
      <c r="A114" s="15"/>
      <c r="B114" s="15"/>
      <c r="C114" s="15"/>
      <c r="D114" s="15"/>
      <c r="E114" s="53"/>
      <c r="F114" s="53"/>
      <c r="G114" s="53"/>
      <c r="H114" s="53"/>
      <c r="I114" s="53"/>
      <c r="J114" s="53"/>
      <c r="K114" s="53"/>
      <c r="L114" s="53"/>
      <c r="M114" s="15"/>
    </row>
    <row r="115" spans="1:13" ht="30" customHeight="1">
      <c r="A115" s="15"/>
      <c r="B115" s="15"/>
      <c r="C115" s="15"/>
      <c r="D115" s="15"/>
      <c r="E115" s="53"/>
      <c r="F115" s="53"/>
      <c r="G115" s="53"/>
      <c r="H115" s="53"/>
      <c r="I115" s="53"/>
      <c r="J115" s="53"/>
      <c r="K115" s="53"/>
      <c r="L115" s="53"/>
      <c r="M115" s="15"/>
    </row>
    <row r="116" spans="1:13" ht="30" customHeight="1">
      <c r="A116" s="15" t="s">
        <v>60</v>
      </c>
      <c r="B116" s="15"/>
      <c r="C116" s="15"/>
      <c r="D116" s="15"/>
      <c r="E116" s="53"/>
      <c r="F116" s="53">
        <f>SUM(F97:F115)</f>
        <v>0</v>
      </c>
      <c r="G116" s="53"/>
      <c r="H116" s="53">
        <f>SUM(H97:H115)</f>
        <v>0</v>
      </c>
      <c r="I116" s="53"/>
      <c r="J116" s="53">
        <f>SUM(J97:J115)</f>
        <v>0</v>
      </c>
      <c r="K116" s="53"/>
      <c r="L116" s="53">
        <f>SUM(L97:L115)</f>
        <v>0</v>
      </c>
      <c r="M116" s="15"/>
    </row>
    <row r="117" spans="1:13" ht="30" customHeight="1"/>
    <row r="118" spans="1:13" ht="30" customHeight="1"/>
    <row r="119" spans="1:13" ht="30" customHeight="1"/>
    <row r="120" spans="1:13" ht="30" customHeight="1"/>
    <row r="121" spans="1:13" ht="30" customHeight="1"/>
    <row r="122" spans="1:13" ht="30" customHeight="1"/>
    <row r="123" spans="1:13" ht="30" customHeight="1"/>
    <row r="124" spans="1:13" ht="30" customHeight="1"/>
    <row r="125" spans="1:13" ht="30" customHeight="1"/>
    <row r="126" spans="1:13" ht="30" customHeight="1"/>
    <row r="127" spans="1:13" ht="30" customHeight="1"/>
    <row r="128" spans="1:13"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sheetData>
  <mergeCells count="46">
    <mergeCell ref="AD2:AD3"/>
    <mergeCell ref="S2:S3"/>
    <mergeCell ref="A2:A3"/>
    <mergeCell ref="B2:B3"/>
    <mergeCell ref="C2:C3"/>
    <mergeCell ref="D2:D3"/>
    <mergeCell ref="G2:H2"/>
    <mergeCell ref="I2:J2"/>
    <mergeCell ref="K2:L2"/>
    <mergeCell ref="E2:F2"/>
    <mergeCell ref="M2:M3"/>
    <mergeCell ref="N2:N3"/>
    <mergeCell ref="O2:O3"/>
    <mergeCell ref="P2:P3"/>
    <mergeCell ref="Q2:Q3"/>
    <mergeCell ref="R2:R3"/>
    <mergeCell ref="AU2:AU3"/>
    <mergeCell ref="AV2:AV3"/>
    <mergeCell ref="AQ2:AQ3"/>
    <mergeCell ref="AF2:AF3"/>
    <mergeCell ref="AG2:AG3"/>
    <mergeCell ref="AH2:AH3"/>
    <mergeCell ref="AI2:AI3"/>
    <mergeCell ref="AJ2:AJ3"/>
    <mergeCell ref="AK2:AK3"/>
    <mergeCell ref="AL2:AL3"/>
    <mergeCell ref="AM2:AM3"/>
    <mergeCell ref="AN2:AN3"/>
    <mergeCell ref="AO2:AO3"/>
    <mergeCell ref="AP2:AP3"/>
    <mergeCell ref="A27:B27"/>
    <mergeCell ref="A72:B72"/>
    <mergeCell ref="AR2:AR3"/>
    <mergeCell ref="AS2:AS3"/>
    <mergeCell ref="AT2:AT3"/>
    <mergeCell ref="AE2:AE3"/>
    <mergeCell ref="T2:T3"/>
    <mergeCell ref="U2:U3"/>
    <mergeCell ref="V2:V3"/>
    <mergeCell ref="W2:W3"/>
    <mergeCell ref="X2:X3"/>
    <mergeCell ref="Y2:Y3"/>
    <mergeCell ref="Z2:Z3"/>
    <mergeCell ref="AA2:AA3"/>
    <mergeCell ref="AB2:AB3"/>
    <mergeCell ref="AC2:AC3"/>
  </mergeCells>
  <phoneticPr fontId="1" type="noConversion"/>
  <pageMargins left="0.78740157480314954" right="0" top="0.39370078740157477" bottom="0.39370078740157477" header="0" footer="0"/>
  <pageSetup paperSize="9" scale="64" fitToHeight="0" orientation="landscape" r:id="rId1"/>
  <rowBreaks count="3" manualBreakCount="3">
    <brk id="26" max="16383" man="1"/>
    <brk id="50" max="16383" man="1"/>
    <brk id="71" max="16383" man="1"/>
  </rowBreaks>
</worksheet>
</file>

<file path=xl/worksheets/sheet6.xml><?xml version="1.0" encoding="utf-8"?>
<worksheet xmlns="http://schemas.openxmlformats.org/spreadsheetml/2006/main" xmlns:r="http://schemas.openxmlformats.org/officeDocument/2006/relationships">
  <sheetPr>
    <pageSetUpPr fitToPage="1"/>
  </sheetPr>
  <dimension ref="A1:N155"/>
  <sheetViews>
    <sheetView view="pageBreakPreview" topLeftCell="B1" zoomScaleSheetLayoutView="100" workbookViewId="0">
      <pane ySplit="3" topLeftCell="A4" activePane="bottomLeft" state="frozen"/>
      <selection activeCell="B1" sqref="B1"/>
      <selection pane="bottomLeft" activeCell="B1" sqref="A1:XFD1048576"/>
    </sheetView>
  </sheetViews>
  <sheetFormatPr defaultRowHeight="16.5"/>
  <cols>
    <col min="1" max="1" width="1.75" hidden="1" customWidth="1"/>
    <col min="2" max="3" width="30.625" customWidth="1"/>
    <col min="4" max="4" width="4.625" customWidth="1"/>
    <col min="5" max="8" width="13.625" customWidth="1"/>
    <col min="9" max="9" width="8.625" customWidth="1"/>
    <col min="10" max="10" width="12.625" customWidth="1"/>
    <col min="11" max="14" width="2.625" hidden="1" customWidth="1"/>
  </cols>
  <sheetData>
    <row r="1" spans="1:14" ht="30" customHeight="1">
      <c r="A1" s="17"/>
      <c r="B1" s="25" t="s">
        <v>145</v>
      </c>
      <c r="C1" s="25"/>
      <c r="D1" s="25"/>
      <c r="E1" s="25"/>
      <c r="F1" s="25"/>
      <c r="G1" s="25"/>
      <c r="H1" s="25"/>
      <c r="I1" s="25"/>
      <c r="J1" s="25"/>
      <c r="K1" s="17"/>
      <c r="L1" s="17"/>
      <c r="M1" s="17"/>
      <c r="N1" s="17"/>
    </row>
    <row r="2" spans="1:14" ht="30" customHeight="1">
      <c r="A2" s="17"/>
      <c r="B2" s="116" t="str">
        <f>공사집계표!A2</f>
        <v>[재이용수 공급설비 보완 및 노후펌프 교체 공사]</v>
      </c>
      <c r="C2" s="19"/>
      <c r="D2" s="19"/>
      <c r="E2" s="19"/>
      <c r="F2" s="19"/>
      <c r="G2" s="19"/>
      <c r="H2" s="19"/>
      <c r="I2" s="19"/>
      <c r="J2" s="19"/>
      <c r="K2" s="17"/>
      <c r="L2" s="17"/>
      <c r="M2" s="17"/>
      <c r="N2" s="17"/>
    </row>
    <row r="3" spans="1:14" ht="30" customHeight="1">
      <c r="A3" s="21" t="s">
        <v>146</v>
      </c>
      <c r="B3" s="21" t="s">
        <v>0</v>
      </c>
      <c r="C3" s="21" t="s">
        <v>1</v>
      </c>
      <c r="D3" s="21" t="s">
        <v>2</v>
      </c>
      <c r="E3" s="21" t="s">
        <v>150</v>
      </c>
      <c r="F3" s="21" t="s">
        <v>147</v>
      </c>
      <c r="G3" s="21" t="s">
        <v>148</v>
      </c>
      <c r="H3" s="21" t="s">
        <v>149</v>
      </c>
      <c r="I3" s="21" t="s">
        <v>151</v>
      </c>
      <c r="J3" s="21" t="s">
        <v>152</v>
      </c>
      <c r="K3" s="26" t="s">
        <v>153</v>
      </c>
      <c r="L3" s="26" t="s">
        <v>154</v>
      </c>
      <c r="M3" s="26" t="s">
        <v>155</v>
      </c>
      <c r="N3" s="26" t="s">
        <v>156</v>
      </c>
    </row>
    <row r="4" spans="1:14" ht="30" customHeight="1">
      <c r="A4" s="18" t="s">
        <v>95</v>
      </c>
      <c r="B4" s="18" t="s">
        <v>434</v>
      </c>
      <c r="C4" s="18" t="s">
        <v>72</v>
      </c>
      <c r="D4" s="42" t="s">
        <v>287</v>
      </c>
      <c r="E4" s="27">
        <f t="shared" ref="E4:E17" si="0">F4+G4+H4</f>
        <v>0</v>
      </c>
      <c r="F4" s="27">
        <f>일위대가!H9</f>
        <v>0</v>
      </c>
      <c r="G4" s="27">
        <f>일위대가!J9</f>
        <v>0</v>
      </c>
      <c r="H4" s="27">
        <f>일위대가!L9</f>
        <v>0</v>
      </c>
      <c r="I4" s="18"/>
      <c r="J4" s="18" t="s">
        <v>49</v>
      </c>
      <c r="K4" s="20" t="s">
        <v>49</v>
      </c>
      <c r="L4" s="20" t="s">
        <v>49</v>
      </c>
      <c r="M4" s="20" t="s">
        <v>49</v>
      </c>
      <c r="N4" s="20" t="s">
        <v>49</v>
      </c>
    </row>
    <row r="5" spans="1:14" ht="30" customHeight="1">
      <c r="A5" s="18" t="s">
        <v>100</v>
      </c>
      <c r="B5" s="18" t="s">
        <v>302</v>
      </c>
      <c r="C5" s="18" t="s">
        <v>279</v>
      </c>
      <c r="D5" s="42" t="s">
        <v>99</v>
      </c>
      <c r="E5" s="27">
        <f t="shared" si="0"/>
        <v>0</v>
      </c>
      <c r="F5" s="27">
        <f>일위대가!H13</f>
        <v>0</v>
      </c>
      <c r="G5" s="27">
        <f>일위대가!J13</f>
        <v>0</v>
      </c>
      <c r="H5" s="27">
        <f>일위대가!L13</f>
        <v>0</v>
      </c>
      <c r="I5" s="18"/>
      <c r="J5" s="18" t="s">
        <v>49</v>
      </c>
      <c r="K5" s="20" t="s">
        <v>49</v>
      </c>
      <c r="L5" s="20" t="s">
        <v>49</v>
      </c>
      <c r="M5" s="20" t="s">
        <v>49</v>
      </c>
      <c r="N5" s="20" t="s">
        <v>49</v>
      </c>
    </row>
    <row r="6" spans="1:14" ht="30" customHeight="1">
      <c r="A6" s="18" t="s">
        <v>103</v>
      </c>
      <c r="B6" s="18" t="s">
        <v>303</v>
      </c>
      <c r="C6" s="18" t="s">
        <v>301</v>
      </c>
      <c r="D6" s="42" t="s">
        <v>99</v>
      </c>
      <c r="E6" s="27">
        <f t="shared" si="0"/>
        <v>0</v>
      </c>
      <c r="F6" s="27">
        <f>일위대가!H18</f>
        <v>0</v>
      </c>
      <c r="G6" s="27">
        <f>일위대가!J27</f>
        <v>0</v>
      </c>
      <c r="H6" s="27">
        <f>일위대가!L27</f>
        <v>0</v>
      </c>
      <c r="I6" s="18"/>
      <c r="J6" s="18" t="s">
        <v>49</v>
      </c>
      <c r="K6" s="20" t="s">
        <v>49</v>
      </c>
      <c r="L6" s="20" t="s">
        <v>49</v>
      </c>
      <c r="M6" s="20" t="s">
        <v>49</v>
      </c>
      <c r="N6" s="20" t="s">
        <v>49</v>
      </c>
    </row>
    <row r="7" spans="1:14" ht="30" customHeight="1">
      <c r="A7" s="18" t="s">
        <v>100</v>
      </c>
      <c r="B7" s="18" t="s">
        <v>302</v>
      </c>
      <c r="C7" s="18" t="s">
        <v>304</v>
      </c>
      <c r="D7" s="42" t="s">
        <v>99</v>
      </c>
      <c r="E7" s="27">
        <f t="shared" ref="E7:E8" si="1">F7+G7+H7</f>
        <v>0</v>
      </c>
      <c r="F7" s="27">
        <f>일위대가!H22</f>
        <v>0</v>
      </c>
      <c r="G7" s="27">
        <f>일위대가!J22</f>
        <v>0</v>
      </c>
      <c r="H7" s="27">
        <f>일위대가!L22</f>
        <v>0</v>
      </c>
      <c r="I7" s="18"/>
      <c r="J7" s="18" t="s">
        <v>49</v>
      </c>
      <c r="K7" s="20" t="s">
        <v>49</v>
      </c>
      <c r="L7" s="20" t="s">
        <v>49</v>
      </c>
      <c r="M7" s="20" t="s">
        <v>49</v>
      </c>
      <c r="N7" s="20" t="s">
        <v>49</v>
      </c>
    </row>
    <row r="8" spans="1:14" ht="30" customHeight="1">
      <c r="A8" s="18" t="s">
        <v>103</v>
      </c>
      <c r="B8" s="18" t="s">
        <v>303</v>
      </c>
      <c r="C8" s="18" t="s">
        <v>87</v>
      </c>
      <c r="D8" s="42" t="s">
        <v>99</v>
      </c>
      <c r="E8" s="27">
        <f t="shared" si="1"/>
        <v>0</v>
      </c>
      <c r="F8" s="27">
        <f>일위대가!H27</f>
        <v>0</v>
      </c>
      <c r="G8" s="27">
        <f>일위대가!J27</f>
        <v>0</v>
      </c>
      <c r="H8" s="27">
        <f>일위대가!L27</f>
        <v>0</v>
      </c>
      <c r="I8" s="18"/>
      <c r="J8" s="18" t="s">
        <v>49</v>
      </c>
      <c r="K8" s="20" t="s">
        <v>49</v>
      </c>
      <c r="L8" s="20" t="s">
        <v>49</v>
      </c>
      <c r="M8" s="20" t="s">
        <v>49</v>
      </c>
      <c r="N8" s="20" t="s">
        <v>49</v>
      </c>
    </row>
    <row r="9" spans="1:14" ht="30" customHeight="1">
      <c r="A9" s="18" t="s">
        <v>130</v>
      </c>
      <c r="B9" s="18" t="s">
        <v>401</v>
      </c>
      <c r="C9" s="18" t="s">
        <v>129</v>
      </c>
      <c r="D9" s="42" t="s">
        <v>94</v>
      </c>
      <c r="E9" s="27">
        <f t="shared" si="0"/>
        <v>0</v>
      </c>
      <c r="F9" s="27">
        <f>일위대가!H62</f>
        <v>0</v>
      </c>
      <c r="G9" s="27">
        <f>일위대가!J62</f>
        <v>0</v>
      </c>
      <c r="H9" s="27">
        <f>일위대가!L62</f>
        <v>0</v>
      </c>
      <c r="I9" s="18"/>
      <c r="J9" s="18" t="s">
        <v>49</v>
      </c>
      <c r="K9" s="20" t="s">
        <v>49</v>
      </c>
      <c r="L9" s="20" t="s">
        <v>49</v>
      </c>
      <c r="M9" s="20" t="s">
        <v>49</v>
      </c>
      <c r="N9" s="20" t="s">
        <v>49</v>
      </c>
    </row>
    <row r="10" spans="1:14" ht="30" customHeight="1">
      <c r="A10" s="18" t="s">
        <v>166</v>
      </c>
      <c r="B10" s="18" t="s">
        <v>305</v>
      </c>
      <c r="C10" s="18" t="s">
        <v>165</v>
      </c>
      <c r="D10" s="42" t="s">
        <v>55</v>
      </c>
      <c r="E10" s="27">
        <f t="shared" si="0"/>
        <v>0</v>
      </c>
      <c r="F10" s="27">
        <f>일위대가!H68</f>
        <v>0</v>
      </c>
      <c r="G10" s="27">
        <f>일위대가!J68</f>
        <v>0</v>
      </c>
      <c r="H10" s="27">
        <f>일위대가!L68</f>
        <v>0</v>
      </c>
      <c r="I10" s="18"/>
      <c r="J10" s="18" t="s">
        <v>49</v>
      </c>
      <c r="K10" s="20" t="s">
        <v>49</v>
      </c>
      <c r="L10" s="20" t="s">
        <v>49</v>
      </c>
      <c r="M10" s="20" t="s">
        <v>49</v>
      </c>
      <c r="N10" s="20" t="s">
        <v>49</v>
      </c>
    </row>
    <row r="11" spans="1:14" ht="30" customHeight="1">
      <c r="A11" s="18" t="s">
        <v>225</v>
      </c>
      <c r="B11" s="18" t="s">
        <v>305</v>
      </c>
      <c r="C11" s="18" t="s">
        <v>224</v>
      </c>
      <c r="D11" s="42" t="s">
        <v>55</v>
      </c>
      <c r="E11" s="27">
        <f t="shared" si="0"/>
        <v>0</v>
      </c>
      <c r="F11" s="27">
        <f>일위대가!H73</f>
        <v>0</v>
      </c>
      <c r="G11" s="27">
        <f>일위대가!J73</f>
        <v>0</v>
      </c>
      <c r="H11" s="27">
        <f>일위대가!L73</f>
        <v>0</v>
      </c>
      <c r="I11" s="18"/>
      <c r="J11" s="18" t="s">
        <v>49</v>
      </c>
      <c r="K11" s="20" t="s">
        <v>49</v>
      </c>
      <c r="L11" s="20" t="s">
        <v>49</v>
      </c>
      <c r="M11" s="20" t="s">
        <v>49</v>
      </c>
      <c r="N11" s="20" t="s">
        <v>49</v>
      </c>
    </row>
    <row r="12" spans="1:14" ht="30" customHeight="1">
      <c r="A12" s="14"/>
      <c r="B12" s="6" t="s">
        <v>262</v>
      </c>
      <c r="C12" s="18" t="s">
        <v>264</v>
      </c>
      <c r="D12" s="37" t="s">
        <v>263</v>
      </c>
      <c r="E12" s="27">
        <f t="shared" si="0"/>
        <v>0</v>
      </c>
      <c r="F12" s="10">
        <f>일위대가!H89</f>
        <v>0</v>
      </c>
      <c r="G12" s="10">
        <f>일위대가!J89</f>
        <v>0</v>
      </c>
      <c r="H12" s="10">
        <f>일위대가!L89</f>
        <v>0</v>
      </c>
      <c r="I12" s="6"/>
      <c r="J12" s="6"/>
      <c r="K12" s="3"/>
      <c r="L12" s="3"/>
      <c r="M12" s="3"/>
      <c r="N12" s="3"/>
    </row>
    <row r="13" spans="1:14" ht="30" customHeight="1">
      <c r="A13" s="14"/>
      <c r="B13" s="6" t="s">
        <v>310</v>
      </c>
      <c r="C13" s="6" t="s">
        <v>311</v>
      </c>
      <c r="D13" s="37" t="s">
        <v>265</v>
      </c>
      <c r="E13" s="27">
        <f t="shared" si="0"/>
        <v>751</v>
      </c>
      <c r="F13" s="10">
        <f>일위대가!H84</f>
        <v>0</v>
      </c>
      <c r="G13" s="10">
        <f>일위대가!J84</f>
        <v>0</v>
      </c>
      <c r="H13" s="10">
        <f>일위대가!L84</f>
        <v>751</v>
      </c>
      <c r="I13" s="6"/>
      <c r="J13" s="6"/>
      <c r="K13" s="3"/>
      <c r="L13" s="3"/>
      <c r="M13" s="3"/>
      <c r="N13" s="3"/>
    </row>
    <row r="14" spans="1:14" ht="30" customHeight="1">
      <c r="A14" s="14"/>
      <c r="B14" s="6" t="s">
        <v>306</v>
      </c>
      <c r="C14" s="18" t="s">
        <v>301</v>
      </c>
      <c r="D14" s="37" t="s">
        <v>294</v>
      </c>
      <c r="E14" s="27">
        <f t="shared" si="0"/>
        <v>0</v>
      </c>
      <c r="F14" s="10">
        <f>일위대가!H101</f>
        <v>0</v>
      </c>
      <c r="G14" s="10">
        <f>일위대가!J101</f>
        <v>0</v>
      </c>
      <c r="H14" s="10">
        <f>일위대가!L101</f>
        <v>0</v>
      </c>
      <c r="I14" s="6"/>
      <c r="J14" s="6"/>
      <c r="K14" s="3"/>
      <c r="L14" s="3"/>
      <c r="M14" s="3"/>
      <c r="N14" s="3"/>
    </row>
    <row r="15" spans="1:14" ht="30" customHeight="1">
      <c r="A15" s="14"/>
      <c r="B15" s="6" t="s">
        <v>307</v>
      </c>
      <c r="C15" s="18" t="s">
        <v>301</v>
      </c>
      <c r="D15" s="37" t="s">
        <v>294</v>
      </c>
      <c r="E15" s="27">
        <f t="shared" si="0"/>
        <v>0</v>
      </c>
      <c r="F15" s="10">
        <f>일위대가!H106</f>
        <v>0</v>
      </c>
      <c r="G15" s="10">
        <f>일위대가!J106</f>
        <v>0</v>
      </c>
      <c r="H15" s="10">
        <f>일위대가!L106</f>
        <v>0</v>
      </c>
      <c r="I15" s="6"/>
      <c r="J15" s="6"/>
      <c r="K15" s="3"/>
      <c r="L15" s="3"/>
      <c r="M15" s="3"/>
      <c r="N15" s="3"/>
    </row>
    <row r="16" spans="1:14" ht="30" customHeight="1">
      <c r="A16" s="14"/>
      <c r="B16" s="6" t="s">
        <v>308</v>
      </c>
      <c r="C16" s="18" t="s">
        <v>301</v>
      </c>
      <c r="D16" s="37" t="s">
        <v>294</v>
      </c>
      <c r="E16" s="27">
        <f t="shared" si="0"/>
        <v>0</v>
      </c>
      <c r="F16" s="10">
        <f>일위대가!H111</f>
        <v>0</v>
      </c>
      <c r="G16" s="10">
        <f>일위대가!J111</f>
        <v>0</v>
      </c>
      <c r="H16" s="10">
        <f>일위대가!L111</f>
        <v>0</v>
      </c>
      <c r="I16" s="6"/>
      <c r="J16" s="6"/>
      <c r="K16" s="3"/>
      <c r="L16" s="3"/>
      <c r="M16" s="3"/>
      <c r="N16" s="3"/>
    </row>
    <row r="17" spans="1:14" ht="30" customHeight="1">
      <c r="A17" s="14"/>
      <c r="B17" s="6" t="s">
        <v>309</v>
      </c>
      <c r="C17" s="18" t="s">
        <v>301</v>
      </c>
      <c r="D17" s="37" t="s">
        <v>294</v>
      </c>
      <c r="E17" s="27">
        <f t="shared" si="0"/>
        <v>0</v>
      </c>
      <c r="F17" s="10">
        <f>일위대가!H116</f>
        <v>0</v>
      </c>
      <c r="G17" s="10">
        <f>일위대가!J116</f>
        <v>0</v>
      </c>
      <c r="H17" s="10">
        <f>일위대가!L116</f>
        <v>0</v>
      </c>
      <c r="I17" s="6"/>
      <c r="J17" s="6"/>
      <c r="K17" s="3"/>
      <c r="L17" s="3"/>
      <c r="M17" s="3"/>
      <c r="N17" s="3"/>
    </row>
    <row r="18" spans="1:14" ht="30" customHeight="1">
      <c r="A18" s="14"/>
      <c r="B18" s="18" t="s">
        <v>434</v>
      </c>
      <c r="C18" s="18" t="s">
        <v>383</v>
      </c>
      <c r="D18" s="42" t="s">
        <v>287</v>
      </c>
      <c r="E18" s="27">
        <f t="shared" ref="E18:E19" si="2">F18+G18+H18</f>
        <v>0</v>
      </c>
      <c r="F18" s="27">
        <f>일위대가!H33</f>
        <v>0</v>
      </c>
      <c r="G18" s="27">
        <f>일위대가!J33</f>
        <v>0</v>
      </c>
      <c r="H18" s="27">
        <f>일위대가!L33</f>
        <v>0</v>
      </c>
      <c r="I18" s="6"/>
      <c r="J18" s="6"/>
      <c r="K18" s="3"/>
      <c r="L18" s="3"/>
      <c r="M18" s="3"/>
      <c r="N18" s="3"/>
    </row>
    <row r="19" spans="1:14" ht="30" customHeight="1">
      <c r="A19" s="14"/>
      <c r="B19" s="18" t="s">
        <v>302</v>
      </c>
      <c r="C19" s="18" t="s">
        <v>384</v>
      </c>
      <c r="D19" s="42" t="s">
        <v>99</v>
      </c>
      <c r="E19" s="27">
        <f t="shared" si="2"/>
        <v>0</v>
      </c>
      <c r="F19" s="27">
        <f>일위대가!H37</f>
        <v>0</v>
      </c>
      <c r="G19" s="27">
        <f>일위대가!J37</f>
        <v>0</v>
      </c>
      <c r="H19" s="27">
        <f>일위대가!L37</f>
        <v>0</v>
      </c>
      <c r="I19" s="6"/>
      <c r="J19" s="6"/>
      <c r="K19" s="3"/>
      <c r="L19" s="3"/>
      <c r="M19" s="3"/>
      <c r="N19" s="3"/>
    </row>
    <row r="20" spans="1:14" ht="30" customHeight="1"/>
    <row r="21" spans="1:14" ht="30" customHeight="1">
      <c r="B21" s="18" t="s">
        <v>303</v>
      </c>
      <c r="C21" s="18" t="s">
        <v>384</v>
      </c>
      <c r="D21" s="42" t="s">
        <v>99</v>
      </c>
      <c r="E21" s="27">
        <f t="shared" ref="E21:E24" si="3">F21+G21+H21</f>
        <v>0</v>
      </c>
      <c r="F21" s="27">
        <f>일위대가!H42</f>
        <v>0</v>
      </c>
      <c r="G21" s="27">
        <f>일위대가!J42</f>
        <v>0</v>
      </c>
      <c r="H21" s="27">
        <f>일위대가!L42</f>
        <v>0</v>
      </c>
      <c r="I21" s="18"/>
      <c r="J21" s="18" t="s">
        <v>49</v>
      </c>
    </row>
    <row r="22" spans="1:14" ht="30" customHeight="1">
      <c r="B22" s="18" t="s">
        <v>305</v>
      </c>
      <c r="C22" s="18" t="s">
        <v>385</v>
      </c>
      <c r="D22" s="42" t="s">
        <v>55</v>
      </c>
      <c r="E22" s="27">
        <f t="shared" si="3"/>
        <v>0</v>
      </c>
      <c r="F22" s="27">
        <f>일위대가!H84</f>
        <v>0</v>
      </c>
      <c r="G22" s="27">
        <f>일위대가!J78</f>
        <v>0</v>
      </c>
      <c r="H22" s="27">
        <f>일위대가!L78</f>
        <v>0</v>
      </c>
      <c r="I22" s="18"/>
      <c r="J22" s="18" t="s">
        <v>49</v>
      </c>
    </row>
    <row r="23" spans="1:14" ht="30" customHeight="1">
      <c r="B23" s="6" t="s">
        <v>262</v>
      </c>
      <c r="C23" s="18" t="s">
        <v>386</v>
      </c>
      <c r="D23" s="37" t="s">
        <v>256</v>
      </c>
      <c r="E23" s="27">
        <f t="shared" si="3"/>
        <v>0</v>
      </c>
      <c r="F23" s="10">
        <f>일위대가!H100</f>
        <v>0</v>
      </c>
      <c r="G23" s="10">
        <f>일위대가!J94</f>
        <v>0</v>
      </c>
      <c r="H23" s="10">
        <f>일위대가!L94</f>
        <v>0</v>
      </c>
      <c r="I23" s="18"/>
      <c r="J23" s="18" t="s">
        <v>49</v>
      </c>
    </row>
    <row r="24" spans="1:14" ht="30" customHeight="1">
      <c r="B24" s="18" t="s">
        <v>400</v>
      </c>
      <c r="C24" s="18" t="s">
        <v>129</v>
      </c>
      <c r="D24" s="42" t="s">
        <v>94</v>
      </c>
      <c r="E24" s="27">
        <f t="shared" si="3"/>
        <v>0</v>
      </c>
      <c r="F24" s="27">
        <f>일위대가!H62</f>
        <v>0</v>
      </c>
      <c r="G24" s="27">
        <f>일위대가!J62</f>
        <v>0</v>
      </c>
      <c r="H24" s="27">
        <f>일위대가!L62</f>
        <v>0</v>
      </c>
      <c r="I24" s="18"/>
      <c r="J24" s="18" t="s">
        <v>49</v>
      </c>
    </row>
    <row r="25" spans="1:14" ht="30" customHeight="1">
      <c r="B25" s="18"/>
      <c r="C25" s="18"/>
      <c r="D25" s="42"/>
      <c r="E25" s="27"/>
      <c r="F25" s="27"/>
      <c r="G25" s="27"/>
      <c r="H25" s="27"/>
      <c r="I25" s="18"/>
      <c r="J25" s="18" t="s">
        <v>49</v>
      </c>
    </row>
    <row r="26" spans="1:14" ht="30" customHeight="1">
      <c r="B26" s="18"/>
      <c r="C26" s="18"/>
      <c r="D26" s="42"/>
      <c r="E26" s="27"/>
      <c r="F26" s="27"/>
      <c r="G26" s="27"/>
      <c r="H26" s="27"/>
      <c r="I26" s="18"/>
      <c r="J26" s="18" t="s">
        <v>49</v>
      </c>
    </row>
    <row r="27" spans="1:14" ht="30" customHeight="1">
      <c r="B27" s="18"/>
      <c r="C27" s="18"/>
      <c r="D27" s="42"/>
      <c r="E27" s="27"/>
      <c r="F27" s="27"/>
      <c r="G27" s="27"/>
      <c r="H27" s="27"/>
      <c r="I27" s="18"/>
      <c r="J27" s="18" t="s">
        <v>49</v>
      </c>
    </row>
    <row r="28" spans="1:14" ht="30" customHeight="1">
      <c r="B28" s="18"/>
      <c r="C28" s="18"/>
      <c r="D28" s="42"/>
      <c r="E28" s="27"/>
      <c r="F28" s="27"/>
      <c r="G28" s="27"/>
      <c r="H28" s="27"/>
      <c r="I28" s="18"/>
      <c r="J28" s="18" t="s">
        <v>49</v>
      </c>
    </row>
    <row r="29" spans="1:14" ht="30" customHeight="1">
      <c r="B29" s="6"/>
      <c r="C29" s="18"/>
      <c r="D29" s="37"/>
      <c r="E29" s="27"/>
      <c r="F29" s="10"/>
      <c r="G29" s="10"/>
      <c r="H29" s="10"/>
      <c r="I29" s="6"/>
      <c r="J29" s="6"/>
    </row>
    <row r="30" spans="1:14" ht="30" customHeight="1">
      <c r="B30" s="6"/>
      <c r="C30" s="6"/>
      <c r="D30" s="37"/>
      <c r="E30" s="27"/>
      <c r="F30" s="10"/>
      <c r="G30" s="10"/>
      <c r="H30" s="10"/>
      <c r="I30" s="6"/>
      <c r="J30" s="6"/>
    </row>
    <row r="31" spans="1:14" ht="30" customHeight="1">
      <c r="B31" s="6"/>
      <c r="C31" s="18"/>
      <c r="D31" s="37"/>
      <c r="E31" s="27"/>
      <c r="F31" s="10"/>
      <c r="G31" s="10"/>
      <c r="H31" s="10"/>
      <c r="I31" s="6"/>
      <c r="J31" s="6"/>
    </row>
    <row r="32" spans="1:14" ht="30" customHeight="1">
      <c r="B32" s="6"/>
      <c r="C32" s="18"/>
      <c r="D32" s="37"/>
      <c r="E32" s="27"/>
      <c r="F32" s="10"/>
      <c r="G32" s="10"/>
      <c r="H32" s="10"/>
      <c r="I32" s="6"/>
      <c r="J32" s="6"/>
    </row>
    <row r="33" spans="2:10" ht="30" customHeight="1">
      <c r="B33" s="6"/>
      <c r="C33" s="18"/>
      <c r="D33" s="37"/>
      <c r="E33" s="27"/>
      <c r="F33" s="10"/>
      <c r="G33" s="10"/>
      <c r="H33" s="10"/>
      <c r="I33" s="6"/>
      <c r="J33" s="6"/>
    </row>
    <row r="34" spans="2:10" ht="30" customHeight="1">
      <c r="B34" s="6"/>
      <c r="C34" s="18"/>
      <c r="D34" s="37"/>
      <c r="E34" s="27"/>
      <c r="F34" s="10"/>
      <c r="G34" s="10"/>
      <c r="H34" s="10"/>
      <c r="I34" s="6"/>
      <c r="J34" s="6"/>
    </row>
    <row r="35" spans="2:10" ht="30" customHeight="1">
      <c r="B35" s="6"/>
      <c r="C35" s="6"/>
      <c r="D35" s="37"/>
      <c r="E35" s="10"/>
      <c r="F35" s="10"/>
      <c r="G35" s="10"/>
      <c r="H35" s="10"/>
      <c r="I35" s="6"/>
      <c r="J35" s="6"/>
    </row>
    <row r="36" spans="2:10" ht="30" customHeight="1">
      <c r="B36" s="6"/>
      <c r="C36" s="6"/>
      <c r="D36" s="37"/>
      <c r="E36" s="10"/>
      <c r="F36" s="10"/>
      <c r="G36" s="10"/>
      <c r="H36" s="10"/>
      <c r="I36" s="6"/>
      <c r="J36" s="6"/>
    </row>
    <row r="37" spans="2:10" ht="30" customHeight="1"/>
    <row r="38" spans="2:10" ht="30" customHeight="1"/>
    <row r="39" spans="2:10" ht="30" customHeight="1"/>
    <row r="40" spans="2:10" ht="30" customHeight="1"/>
    <row r="41" spans="2:10" ht="30" customHeight="1"/>
    <row r="42" spans="2:10" ht="30" customHeight="1"/>
    <row r="43" spans="2:10" ht="30" customHeight="1"/>
    <row r="44" spans="2:10" ht="30" customHeight="1"/>
    <row r="45" spans="2:10" ht="30" customHeight="1"/>
    <row r="46" spans="2:10" ht="30" customHeight="1"/>
    <row r="47" spans="2:10" ht="30" customHeight="1"/>
    <row r="48" spans="2:10"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sheetData>
  <phoneticPr fontId="1" type="noConversion"/>
  <pageMargins left="0.78740157480314954" right="0" top="0.39370078740157477" bottom="0.39370078740157477" header="0" footer="0"/>
  <pageSetup paperSize="9" scale="89" fitToHeight="0"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AM194"/>
  <sheetViews>
    <sheetView view="pageBreakPreview" zoomScale="74" zoomScaleNormal="70" zoomScaleSheetLayoutView="74" workbookViewId="0">
      <pane ySplit="4" topLeftCell="A5" activePane="bottomLeft" state="frozen"/>
      <selection pane="bottomLeft" sqref="A1:XFD1048576"/>
    </sheetView>
  </sheetViews>
  <sheetFormatPr defaultRowHeight="16.5"/>
  <cols>
    <col min="1" max="1" width="30.625" style="19" customWidth="1"/>
    <col min="2" max="2" width="30.625" style="17" customWidth="1"/>
    <col min="3" max="3" width="4.625" style="17" customWidth="1"/>
    <col min="4" max="4" width="8.625" style="17" customWidth="1"/>
    <col min="5" max="12" width="13.625" style="17" customWidth="1"/>
    <col min="13" max="13" width="12.625" style="17" customWidth="1"/>
    <col min="14" max="35" width="2.625" style="17" hidden="1" customWidth="1"/>
    <col min="36" max="36" width="1.625" style="17" hidden="1" customWidth="1"/>
    <col min="37" max="37" width="24.625" style="17" hidden="1" customWidth="1"/>
    <col min="38" max="39" width="2.625" style="17" hidden="1" customWidth="1"/>
    <col min="40" max="16384" width="9" style="17"/>
  </cols>
  <sheetData>
    <row r="1" spans="1:39" ht="30" customHeight="1">
      <c r="C1" s="246" t="s">
        <v>368</v>
      </c>
      <c r="D1" s="246"/>
      <c r="E1" s="246"/>
      <c r="F1" s="246"/>
      <c r="G1" s="246"/>
      <c r="H1" s="246"/>
    </row>
    <row r="2" spans="1:39" ht="30" customHeight="1">
      <c r="A2" s="117" t="str">
        <f>공사집계표!A2</f>
        <v>[재이용수 공급설비 보완 및 노후펌프 교체 공사]</v>
      </c>
      <c r="B2" s="28"/>
      <c r="C2" s="245"/>
      <c r="D2" s="245"/>
      <c r="E2" s="245"/>
      <c r="F2" s="245"/>
      <c r="G2" s="245"/>
      <c r="H2" s="245"/>
      <c r="I2" s="245"/>
      <c r="J2" s="28"/>
      <c r="K2" s="28"/>
      <c r="L2" s="28"/>
      <c r="M2" s="28"/>
    </row>
    <row r="3" spans="1:39" ht="30" customHeight="1">
      <c r="A3" s="241" t="s">
        <v>0</v>
      </c>
      <c r="B3" s="241" t="s">
        <v>1</v>
      </c>
      <c r="C3" s="241" t="s">
        <v>2</v>
      </c>
      <c r="D3" s="241" t="s">
        <v>3</v>
      </c>
      <c r="E3" s="243" t="s">
        <v>9</v>
      </c>
      <c r="F3" s="244"/>
      <c r="G3" s="243" t="s">
        <v>4</v>
      </c>
      <c r="H3" s="244"/>
      <c r="I3" s="243" t="s">
        <v>7</v>
      </c>
      <c r="J3" s="244"/>
      <c r="K3" s="243" t="s">
        <v>8</v>
      </c>
      <c r="L3" s="244"/>
      <c r="M3" s="241" t="s">
        <v>10</v>
      </c>
      <c r="N3" s="239" t="s">
        <v>157</v>
      </c>
      <c r="O3" s="239" t="s">
        <v>18</v>
      </c>
      <c r="P3" s="239" t="s">
        <v>20</v>
      </c>
      <c r="Q3" s="239" t="s">
        <v>21</v>
      </c>
      <c r="R3" s="239" t="s">
        <v>22</v>
      </c>
      <c r="S3" s="239" t="s">
        <v>23</v>
      </c>
      <c r="T3" s="239" t="s">
        <v>24</v>
      </c>
      <c r="U3" s="239" t="s">
        <v>25</v>
      </c>
      <c r="V3" s="239" t="s">
        <v>26</v>
      </c>
      <c r="W3" s="239" t="s">
        <v>27</v>
      </c>
      <c r="X3" s="239" t="s">
        <v>28</v>
      </c>
      <c r="Y3" s="239" t="s">
        <v>29</v>
      </c>
      <c r="Z3" s="239" t="s">
        <v>30</v>
      </c>
      <c r="AA3" s="239" t="s">
        <v>31</v>
      </c>
      <c r="AB3" s="239" t="s">
        <v>32</v>
      </c>
      <c r="AC3" s="239" t="s">
        <v>33</v>
      </c>
      <c r="AD3" s="239" t="s">
        <v>158</v>
      </c>
      <c r="AE3" s="239" t="s">
        <v>159</v>
      </c>
      <c r="AF3" s="239" t="s">
        <v>160</v>
      </c>
      <c r="AG3" s="239" t="s">
        <v>161</v>
      </c>
      <c r="AH3" s="239" t="s">
        <v>162</v>
      </c>
      <c r="AI3" s="239" t="s">
        <v>163</v>
      </c>
      <c r="AJ3" s="239" t="s">
        <v>46</v>
      </c>
      <c r="AK3" s="239" t="s">
        <v>164</v>
      </c>
      <c r="AL3" s="119" t="s">
        <v>156</v>
      </c>
      <c r="AM3" s="119" t="s">
        <v>19</v>
      </c>
    </row>
    <row r="4" spans="1:39" ht="30" customHeight="1">
      <c r="A4" s="242"/>
      <c r="B4" s="242"/>
      <c r="C4" s="242"/>
      <c r="D4" s="242"/>
      <c r="E4" s="120" t="s">
        <v>5</v>
      </c>
      <c r="F4" s="120" t="s">
        <v>6</v>
      </c>
      <c r="G4" s="120" t="s">
        <v>5</v>
      </c>
      <c r="H4" s="120" t="s">
        <v>6</v>
      </c>
      <c r="I4" s="120" t="s">
        <v>5</v>
      </c>
      <c r="J4" s="120" t="s">
        <v>6</v>
      </c>
      <c r="K4" s="120" t="s">
        <v>5</v>
      </c>
      <c r="L4" s="120" t="s">
        <v>6</v>
      </c>
      <c r="M4" s="242"/>
      <c r="N4" s="239"/>
      <c r="O4" s="239"/>
      <c r="P4" s="239"/>
      <c r="Q4" s="239"/>
      <c r="R4" s="239"/>
      <c r="S4" s="239"/>
      <c r="T4" s="239"/>
      <c r="U4" s="239"/>
      <c r="V4" s="239"/>
      <c r="W4" s="239"/>
      <c r="X4" s="239"/>
      <c r="Y4" s="239"/>
      <c r="Z4" s="239"/>
      <c r="AA4" s="239"/>
      <c r="AB4" s="239"/>
      <c r="AC4" s="239"/>
      <c r="AD4" s="239"/>
      <c r="AE4" s="239"/>
      <c r="AF4" s="239"/>
      <c r="AG4" s="239"/>
      <c r="AH4" s="239"/>
      <c r="AI4" s="239"/>
      <c r="AJ4" s="239"/>
      <c r="AK4" s="239"/>
    </row>
    <row r="5" spans="1:39" ht="30" customHeight="1">
      <c r="A5" s="29" t="s">
        <v>290</v>
      </c>
      <c r="B5" s="30"/>
      <c r="C5" s="30"/>
      <c r="D5" s="30"/>
      <c r="E5" s="30"/>
      <c r="F5" s="30"/>
      <c r="G5" s="30"/>
      <c r="H5" s="30"/>
      <c r="I5" s="30"/>
      <c r="J5" s="30"/>
      <c r="K5" s="30"/>
      <c r="L5" s="30"/>
      <c r="M5" s="31"/>
      <c r="N5" s="119" t="s">
        <v>95</v>
      </c>
    </row>
    <row r="6" spans="1:39" ht="30" customHeight="1">
      <c r="A6" s="32" t="s">
        <v>173</v>
      </c>
      <c r="B6" s="18" t="s">
        <v>169</v>
      </c>
      <c r="C6" s="42" t="s">
        <v>170</v>
      </c>
      <c r="D6" s="15">
        <v>7.9000000000000001E-2</v>
      </c>
      <c r="E6" s="27">
        <f t="shared" ref="E6:F8" si="0">TRUNC(G6+I6+K6,0)</f>
        <v>0</v>
      </c>
      <c r="F6" s="27">
        <f>TRUNC(H6+J6+L6,0)</f>
        <v>0</v>
      </c>
      <c r="G6" s="27">
        <f>단가대비표!O29</f>
        <v>0</v>
      </c>
      <c r="H6" s="27">
        <f>TRUNC(G6*D6,0)</f>
        <v>0</v>
      </c>
      <c r="I6" s="27">
        <f>단가대비표!P29</f>
        <v>0</v>
      </c>
      <c r="J6" s="27">
        <f>TRUNC(I6*D6,0)</f>
        <v>0</v>
      </c>
      <c r="K6" s="27">
        <f>단가대비표!V29</f>
        <v>0</v>
      </c>
      <c r="L6" s="27">
        <f>TRUNC(K6*D6,0)</f>
        <v>0</v>
      </c>
      <c r="M6" s="18" t="s">
        <v>49</v>
      </c>
      <c r="N6" s="20" t="s">
        <v>95</v>
      </c>
      <c r="O6" s="20" t="s">
        <v>174</v>
      </c>
      <c r="P6" s="20" t="s">
        <v>57</v>
      </c>
      <c r="Q6" s="20" t="s">
        <v>57</v>
      </c>
      <c r="R6" s="20" t="s">
        <v>58</v>
      </c>
      <c r="S6" s="19"/>
      <c r="T6" s="19"/>
      <c r="U6" s="19"/>
      <c r="V6" s="19">
        <v>1</v>
      </c>
      <c r="W6" s="19"/>
      <c r="X6" s="19"/>
      <c r="Y6" s="19"/>
      <c r="Z6" s="19"/>
      <c r="AA6" s="19"/>
      <c r="AB6" s="19"/>
      <c r="AC6" s="19"/>
      <c r="AD6" s="19"/>
      <c r="AE6" s="19"/>
      <c r="AF6" s="19"/>
      <c r="AG6" s="19"/>
      <c r="AH6" s="19"/>
      <c r="AI6" s="19"/>
      <c r="AJ6" s="20" t="s">
        <v>49</v>
      </c>
      <c r="AK6" s="20" t="s">
        <v>175</v>
      </c>
      <c r="AL6" s="20" t="s">
        <v>49</v>
      </c>
      <c r="AM6" s="20" t="s">
        <v>49</v>
      </c>
    </row>
    <row r="7" spans="1:39" ht="30" customHeight="1">
      <c r="A7" s="32" t="s">
        <v>261</v>
      </c>
      <c r="B7" s="18" t="s">
        <v>169</v>
      </c>
      <c r="C7" s="42" t="s">
        <v>170</v>
      </c>
      <c r="D7" s="15">
        <v>3.2000000000000001E-2</v>
      </c>
      <c r="E7" s="27">
        <f t="shared" si="0"/>
        <v>0</v>
      </c>
      <c r="F7" s="27">
        <f t="shared" si="0"/>
        <v>0</v>
      </c>
      <c r="G7" s="27">
        <f>단가대비표!O24</f>
        <v>0</v>
      </c>
      <c r="H7" s="27">
        <f>TRUNC(G7*D7,0)</f>
        <v>0</v>
      </c>
      <c r="I7" s="27">
        <f>단가대비표!P24</f>
        <v>0</v>
      </c>
      <c r="J7" s="27">
        <f>TRUNC(I7*D7,0)</f>
        <v>0</v>
      </c>
      <c r="K7" s="27">
        <f>단가대비표!V25</f>
        <v>0</v>
      </c>
      <c r="L7" s="27">
        <f>TRUNC(K7*D7,0)</f>
        <v>0</v>
      </c>
      <c r="M7" s="18" t="s">
        <v>49</v>
      </c>
      <c r="N7" s="20" t="s">
        <v>95</v>
      </c>
      <c r="O7" s="20" t="s">
        <v>177</v>
      </c>
      <c r="P7" s="20" t="s">
        <v>57</v>
      </c>
      <c r="Q7" s="20" t="s">
        <v>57</v>
      </c>
      <c r="R7" s="20" t="s">
        <v>58</v>
      </c>
      <c r="S7" s="19"/>
      <c r="T7" s="19"/>
      <c r="U7" s="19"/>
      <c r="V7" s="19">
        <v>1</v>
      </c>
      <c r="W7" s="19"/>
      <c r="X7" s="19"/>
      <c r="Y7" s="19"/>
      <c r="Z7" s="19"/>
      <c r="AA7" s="19"/>
      <c r="AB7" s="19"/>
      <c r="AC7" s="19"/>
      <c r="AD7" s="19"/>
      <c r="AE7" s="19"/>
      <c r="AF7" s="19"/>
      <c r="AG7" s="19"/>
      <c r="AH7" s="19"/>
      <c r="AI7" s="19"/>
      <c r="AJ7" s="20" t="s">
        <v>49</v>
      </c>
      <c r="AK7" s="20" t="s">
        <v>178</v>
      </c>
      <c r="AL7" s="20" t="s">
        <v>49</v>
      </c>
      <c r="AM7" s="20" t="s">
        <v>49</v>
      </c>
    </row>
    <row r="8" spans="1:39" ht="30" customHeight="1">
      <c r="A8" s="32" t="s">
        <v>179</v>
      </c>
      <c r="B8" s="18" t="s">
        <v>180</v>
      </c>
      <c r="C8" s="42" t="s">
        <v>181</v>
      </c>
      <c r="D8" s="15">
        <v>1</v>
      </c>
      <c r="E8" s="27">
        <f t="shared" si="0"/>
        <v>0</v>
      </c>
      <c r="F8" s="27">
        <f t="shared" si="0"/>
        <v>0</v>
      </c>
      <c r="G8" s="27">
        <v>0</v>
      </c>
      <c r="H8" s="27">
        <f>TRUNC(G8*D8,0)</f>
        <v>0</v>
      </c>
      <c r="I8" s="27">
        <v>0</v>
      </c>
      <c r="J8" s="27">
        <f>TRUNC(I8*D8,0)</f>
        <v>0</v>
      </c>
      <c r="K8" s="27">
        <f>TRUNC(SUMIF(V6:V8, RIGHTB(O8, 1), J6:J8)*U8, 2)</f>
        <v>0</v>
      </c>
      <c r="L8" s="27">
        <f>TRUNC(K8*D8,0)</f>
        <v>0</v>
      </c>
      <c r="M8" s="18" t="s">
        <v>49</v>
      </c>
      <c r="N8" s="20" t="s">
        <v>95</v>
      </c>
      <c r="O8" s="20" t="s">
        <v>182</v>
      </c>
      <c r="P8" s="20" t="s">
        <v>57</v>
      </c>
      <c r="Q8" s="20" t="s">
        <v>57</v>
      </c>
      <c r="R8" s="20" t="s">
        <v>57</v>
      </c>
      <c r="S8" s="19">
        <v>1</v>
      </c>
      <c r="T8" s="19">
        <v>2</v>
      </c>
      <c r="U8" s="19">
        <v>0.03</v>
      </c>
      <c r="V8" s="19"/>
      <c r="W8" s="19"/>
      <c r="X8" s="19"/>
      <c r="Y8" s="19"/>
      <c r="Z8" s="19"/>
      <c r="AA8" s="19"/>
      <c r="AB8" s="19"/>
      <c r="AC8" s="19"/>
      <c r="AD8" s="19"/>
      <c r="AE8" s="19"/>
      <c r="AF8" s="19"/>
      <c r="AG8" s="19"/>
      <c r="AH8" s="19"/>
      <c r="AI8" s="19"/>
      <c r="AJ8" s="20" t="s">
        <v>49</v>
      </c>
      <c r="AK8" s="20" t="s">
        <v>183</v>
      </c>
      <c r="AL8" s="20" t="s">
        <v>49</v>
      </c>
      <c r="AM8" s="20" t="s">
        <v>49</v>
      </c>
    </row>
    <row r="9" spans="1:39" ht="30" customHeight="1">
      <c r="A9" s="32" t="s">
        <v>167</v>
      </c>
      <c r="B9" s="18" t="s">
        <v>49</v>
      </c>
      <c r="C9" s="42" t="s">
        <v>49</v>
      </c>
      <c r="D9" s="15"/>
      <c r="E9" s="27"/>
      <c r="F9" s="27">
        <f>H9+J9+L9</f>
        <v>0</v>
      </c>
      <c r="G9" s="27"/>
      <c r="H9" s="27">
        <f>TRUNC(SUMIF(N6:N8, N5, H6:H8),0)</f>
        <v>0</v>
      </c>
      <c r="I9" s="27"/>
      <c r="J9" s="27">
        <f>TRUNC(SUMIF(N6:N8, N5, J6:J8),0)</f>
        <v>0</v>
      </c>
      <c r="K9" s="27"/>
      <c r="L9" s="27">
        <f>TRUNC(SUMIF(N6:N8, N5, L6:L8),0)</f>
        <v>0</v>
      </c>
      <c r="M9" s="18" t="s">
        <v>49</v>
      </c>
      <c r="N9" s="20" t="s">
        <v>61</v>
      </c>
      <c r="O9" s="20" t="s">
        <v>61</v>
      </c>
      <c r="P9" s="20" t="s">
        <v>49</v>
      </c>
      <c r="Q9" s="20" t="s">
        <v>49</v>
      </c>
      <c r="R9" s="20" t="s">
        <v>49</v>
      </c>
      <c r="S9" s="19"/>
      <c r="T9" s="19"/>
      <c r="U9" s="19"/>
      <c r="V9" s="19"/>
      <c r="W9" s="19"/>
      <c r="X9" s="19"/>
      <c r="Y9" s="19"/>
      <c r="Z9" s="19"/>
      <c r="AA9" s="19"/>
      <c r="AB9" s="19"/>
      <c r="AC9" s="19"/>
      <c r="AD9" s="19"/>
      <c r="AE9" s="19"/>
      <c r="AF9" s="19"/>
      <c r="AG9" s="19"/>
      <c r="AH9" s="19"/>
      <c r="AI9" s="19"/>
      <c r="AJ9" s="20" t="s">
        <v>49</v>
      </c>
      <c r="AK9" s="20" t="s">
        <v>49</v>
      </c>
      <c r="AL9" s="20" t="s">
        <v>49</v>
      </c>
      <c r="AM9" s="20" t="s">
        <v>49</v>
      </c>
    </row>
    <row r="10" spans="1:39" ht="27" customHeight="1">
      <c r="A10" s="34"/>
      <c r="B10" s="15"/>
      <c r="C10" s="50"/>
      <c r="D10" s="15"/>
      <c r="E10" s="27"/>
      <c r="F10" s="27"/>
      <c r="G10" s="27"/>
      <c r="H10" s="27"/>
      <c r="I10" s="27"/>
      <c r="J10" s="27"/>
      <c r="K10" s="27"/>
      <c r="L10" s="27"/>
      <c r="M10" s="15"/>
    </row>
    <row r="11" spans="1:39" ht="30" customHeight="1">
      <c r="A11" s="29" t="s">
        <v>289</v>
      </c>
      <c r="B11" s="30"/>
      <c r="C11" s="30"/>
      <c r="D11" s="30"/>
      <c r="E11" s="30"/>
      <c r="F11" s="30"/>
      <c r="G11" s="30"/>
      <c r="H11" s="30"/>
      <c r="I11" s="30"/>
      <c r="J11" s="30"/>
      <c r="K11" s="30"/>
      <c r="L11" s="30"/>
      <c r="M11" s="31"/>
      <c r="N11" s="119" t="s">
        <v>95</v>
      </c>
    </row>
    <row r="12" spans="1:39" ht="30" customHeight="1">
      <c r="A12" s="32" t="s">
        <v>168</v>
      </c>
      <c r="B12" s="18" t="s">
        <v>169</v>
      </c>
      <c r="C12" s="42" t="s">
        <v>170</v>
      </c>
      <c r="D12" s="15">
        <v>9.9000000000000005E-2</v>
      </c>
      <c r="E12" s="27">
        <f t="shared" ref="E12" si="1">TRUNC(G12+I12+K12,0)</f>
        <v>0</v>
      </c>
      <c r="F12" s="27">
        <f t="shared" ref="F12" si="2">TRUNC(H12+J12+L12,0)</f>
        <v>0</v>
      </c>
      <c r="G12" s="27">
        <f>단가대비표!O27</f>
        <v>0</v>
      </c>
      <c r="H12" s="27">
        <f>TRUNC(G12*D12,0)</f>
        <v>0</v>
      </c>
      <c r="I12" s="27">
        <f>단가대비표!P27</f>
        <v>0</v>
      </c>
      <c r="J12" s="27">
        <f>TRUNC(I12*D12,0)</f>
        <v>0</v>
      </c>
      <c r="K12" s="27">
        <f>단가대비표!V34</f>
        <v>0</v>
      </c>
      <c r="L12" s="27">
        <f>TRUNC(K12*D12,0)</f>
        <v>0</v>
      </c>
      <c r="M12" s="18" t="s">
        <v>49</v>
      </c>
      <c r="N12" s="20" t="s">
        <v>95</v>
      </c>
      <c r="O12" s="20" t="s">
        <v>171</v>
      </c>
      <c r="P12" s="20" t="s">
        <v>57</v>
      </c>
      <c r="Q12" s="20" t="s">
        <v>57</v>
      </c>
      <c r="R12" s="20" t="s">
        <v>58</v>
      </c>
      <c r="S12" s="19"/>
      <c r="T12" s="19"/>
      <c r="U12" s="19"/>
      <c r="V12" s="19">
        <v>1</v>
      </c>
      <c r="W12" s="19"/>
      <c r="X12" s="19"/>
      <c r="Y12" s="19"/>
      <c r="Z12" s="19"/>
      <c r="AA12" s="19"/>
      <c r="AB12" s="19"/>
      <c r="AC12" s="19"/>
      <c r="AD12" s="19"/>
      <c r="AE12" s="19"/>
      <c r="AF12" s="19"/>
      <c r="AG12" s="19"/>
      <c r="AH12" s="19"/>
      <c r="AI12" s="19"/>
      <c r="AJ12" s="20" t="s">
        <v>49</v>
      </c>
      <c r="AK12" s="20" t="s">
        <v>172</v>
      </c>
      <c r="AL12" s="20" t="s">
        <v>49</v>
      </c>
      <c r="AM12" s="20" t="s">
        <v>49</v>
      </c>
    </row>
    <row r="13" spans="1:39" ht="30" customHeight="1">
      <c r="A13" s="32" t="s">
        <v>167</v>
      </c>
      <c r="B13" s="18" t="s">
        <v>49</v>
      </c>
      <c r="C13" s="42" t="s">
        <v>49</v>
      </c>
      <c r="D13" s="15"/>
      <c r="E13" s="27"/>
      <c r="F13" s="27">
        <f>H13+J13+L13</f>
        <v>0</v>
      </c>
      <c r="G13" s="27"/>
      <c r="H13" s="27">
        <f>TRUNC(SUMIF(N9:N12, N8, H9:H12),0)</f>
        <v>0</v>
      </c>
      <c r="I13" s="27"/>
      <c r="J13" s="27">
        <f>TRUNC(SUMIF(N9:N12, N8, J9:J12),0)</f>
        <v>0</v>
      </c>
      <c r="K13" s="27"/>
      <c r="L13" s="27">
        <f>TRUNC(SUMIF(N9:N12, N8, L9:L12),0)</f>
        <v>0</v>
      </c>
      <c r="M13" s="18" t="s">
        <v>49</v>
      </c>
      <c r="N13" s="20" t="s">
        <v>61</v>
      </c>
      <c r="O13" s="20" t="s">
        <v>61</v>
      </c>
      <c r="P13" s="20" t="s">
        <v>49</v>
      </c>
      <c r="Q13" s="20" t="s">
        <v>49</v>
      </c>
      <c r="R13" s="20" t="s">
        <v>49</v>
      </c>
      <c r="S13" s="19"/>
      <c r="T13" s="19"/>
      <c r="U13" s="19"/>
      <c r="V13" s="19"/>
      <c r="W13" s="19"/>
      <c r="X13" s="19"/>
      <c r="Y13" s="19"/>
      <c r="Z13" s="19"/>
      <c r="AA13" s="19"/>
      <c r="AB13" s="19"/>
      <c r="AC13" s="19"/>
      <c r="AD13" s="19"/>
      <c r="AE13" s="19"/>
      <c r="AF13" s="19"/>
      <c r="AG13" s="19"/>
      <c r="AH13" s="19"/>
      <c r="AI13" s="19"/>
      <c r="AJ13" s="20" t="s">
        <v>49</v>
      </c>
      <c r="AK13" s="20" t="s">
        <v>49</v>
      </c>
      <c r="AL13" s="20" t="s">
        <v>49</v>
      </c>
      <c r="AM13" s="20" t="s">
        <v>49</v>
      </c>
    </row>
    <row r="14" spans="1:39" ht="27" customHeight="1">
      <c r="A14" s="29"/>
      <c r="B14" s="30"/>
      <c r="C14" s="51"/>
      <c r="D14" s="30"/>
      <c r="E14" s="46"/>
      <c r="F14" s="46"/>
      <c r="G14" s="46"/>
      <c r="H14" s="46"/>
      <c r="I14" s="46"/>
      <c r="J14" s="46"/>
      <c r="K14" s="46"/>
      <c r="L14" s="46"/>
      <c r="M14" s="31"/>
    </row>
    <row r="15" spans="1:39" ht="30" customHeight="1">
      <c r="A15" s="29" t="s">
        <v>291</v>
      </c>
      <c r="B15" s="30"/>
      <c r="C15" s="51"/>
      <c r="D15" s="30"/>
      <c r="E15" s="46"/>
      <c r="F15" s="30"/>
      <c r="G15" s="46"/>
      <c r="H15" s="30"/>
      <c r="I15" s="46"/>
      <c r="J15" s="30"/>
      <c r="K15" s="46"/>
      <c r="L15" s="30"/>
      <c r="M15" s="31"/>
      <c r="N15" s="119" t="s">
        <v>100</v>
      </c>
    </row>
    <row r="16" spans="1:39" ht="30" customHeight="1">
      <c r="A16" s="32" t="s">
        <v>184</v>
      </c>
      <c r="B16" s="18" t="s">
        <v>275</v>
      </c>
      <c r="C16" s="42" t="s">
        <v>113</v>
      </c>
      <c r="D16" s="15">
        <v>5.5E-2</v>
      </c>
      <c r="E16" s="27">
        <f>TRUNC(G16+I16+K16,0)</f>
        <v>0</v>
      </c>
      <c r="F16" s="27">
        <f>TRUNC(H16+J16+L16,0)</f>
        <v>0</v>
      </c>
      <c r="G16" s="27">
        <f>단가대비표!O17</f>
        <v>0</v>
      </c>
      <c r="H16" s="27">
        <f>TRUNC(G16*D16,0)</f>
        <v>0</v>
      </c>
      <c r="I16" s="27">
        <f>단가대비표!P17</f>
        <v>0</v>
      </c>
      <c r="J16" s="27">
        <f>TRUNC(I16*D16,0)</f>
        <v>0</v>
      </c>
      <c r="K16" s="27">
        <f>단가대비표!V17</f>
        <v>0</v>
      </c>
      <c r="L16" s="27">
        <f>TRUNC(K16*D16,0)</f>
        <v>0</v>
      </c>
      <c r="M16" s="18" t="s">
        <v>49</v>
      </c>
      <c r="N16" s="20" t="s">
        <v>100</v>
      </c>
      <c r="O16" s="20" t="s">
        <v>186</v>
      </c>
      <c r="P16" s="20" t="s">
        <v>57</v>
      </c>
      <c r="Q16" s="20" t="s">
        <v>57</v>
      </c>
      <c r="R16" s="20" t="s">
        <v>58</v>
      </c>
      <c r="S16" s="19"/>
      <c r="T16" s="19"/>
      <c r="U16" s="19"/>
      <c r="V16" s="19"/>
      <c r="W16" s="19"/>
      <c r="X16" s="19"/>
      <c r="Y16" s="19"/>
      <c r="Z16" s="19"/>
      <c r="AA16" s="19"/>
      <c r="AB16" s="19"/>
      <c r="AC16" s="19"/>
      <c r="AD16" s="19"/>
      <c r="AE16" s="19"/>
      <c r="AF16" s="19"/>
      <c r="AG16" s="19"/>
      <c r="AH16" s="19"/>
      <c r="AI16" s="19"/>
      <c r="AJ16" s="20" t="s">
        <v>49</v>
      </c>
      <c r="AK16" s="20" t="s">
        <v>187</v>
      </c>
      <c r="AL16" s="20" t="s">
        <v>49</v>
      </c>
      <c r="AM16" s="20" t="s">
        <v>49</v>
      </c>
    </row>
    <row r="17" spans="1:39" ht="30" customHeight="1">
      <c r="A17" s="32" t="s">
        <v>188</v>
      </c>
      <c r="B17" s="18" t="s">
        <v>189</v>
      </c>
      <c r="C17" s="42" t="s">
        <v>190</v>
      </c>
      <c r="D17" s="15">
        <v>0.26500000000000001</v>
      </c>
      <c r="E17" s="27">
        <f>TRUNC(G17+I17+K17,0)</f>
        <v>0</v>
      </c>
      <c r="F17" s="27">
        <f>TRUNC(H17+J17+L17,0)</f>
        <v>0</v>
      </c>
      <c r="G17" s="27">
        <f>단가대비표!O21</f>
        <v>0</v>
      </c>
      <c r="H17" s="27">
        <f>TRUNC(G17*D17,0)</f>
        <v>0</v>
      </c>
      <c r="I17" s="27">
        <f>단가대비표!P21</f>
        <v>0</v>
      </c>
      <c r="J17" s="27">
        <f>TRUNC(I17*D17,0)</f>
        <v>0</v>
      </c>
      <c r="K17" s="27">
        <f>단가대비표!V21</f>
        <v>0</v>
      </c>
      <c r="L17" s="27">
        <f>TRUNC(K17*D17,0)</f>
        <v>0</v>
      </c>
      <c r="M17" s="18" t="s">
        <v>49</v>
      </c>
      <c r="N17" s="20" t="s">
        <v>100</v>
      </c>
      <c r="O17" s="20" t="s">
        <v>191</v>
      </c>
      <c r="P17" s="20" t="s">
        <v>57</v>
      </c>
      <c r="Q17" s="20" t="s">
        <v>57</v>
      </c>
      <c r="R17" s="20" t="s">
        <v>58</v>
      </c>
      <c r="S17" s="19"/>
      <c r="T17" s="19"/>
      <c r="U17" s="19"/>
      <c r="V17" s="19"/>
      <c r="W17" s="19"/>
      <c r="X17" s="19"/>
      <c r="Y17" s="19"/>
      <c r="Z17" s="19"/>
      <c r="AA17" s="19"/>
      <c r="AB17" s="19"/>
      <c r="AC17" s="19"/>
      <c r="AD17" s="19"/>
      <c r="AE17" s="19"/>
      <c r="AF17" s="19"/>
      <c r="AG17" s="19"/>
      <c r="AH17" s="19"/>
      <c r="AI17" s="19"/>
      <c r="AJ17" s="20" t="s">
        <v>49</v>
      </c>
      <c r="AK17" s="20" t="s">
        <v>192</v>
      </c>
      <c r="AL17" s="20" t="s">
        <v>49</v>
      </c>
      <c r="AM17" s="20" t="s">
        <v>49</v>
      </c>
    </row>
    <row r="18" spans="1:39" ht="30" customHeight="1">
      <c r="A18" s="32" t="s">
        <v>167</v>
      </c>
      <c r="B18" s="18" t="s">
        <v>49</v>
      </c>
      <c r="C18" s="42" t="s">
        <v>49</v>
      </c>
      <c r="D18" s="15"/>
      <c r="E18" s="27"/>
      <c r="F18" s="27">
        <f>H18+J18+L18</f>
        <v>0</v>
      </c>
      <c r="G18" s="27"/>
      <c r="H18" s="27">
        <f>TRUNC(SUMIF(N16:N17, N15, H16:H17),0)</f>
        <v>0</v>
      </c>
      <c r="I18" s="27"/>
      <c r="J18" s="27">
        <f>TRUNC(SUMIF(N16:N17, N15, J16:J17),0)</f>
        <v>0</v>
      </c>
      <c r="K18" s="27"/>
      <c r="L18" s="27">
        <f>TRUNC(SUMIF(N16:N17, N15, L16:L17),0)</f>
        <v>0</v>
      </c>
      <c r="M18" s="18" t="s">
        <v>49</v>
      </c>
      <c r="N18" s="20" t="s">
        <v>61</v>
      </c>
      <c r="O18" s="20" t="s">
        <v>61</v>
      </c>
      <c r="P18" s="20" t="s">
        <v>49</v>
      </c>
      <c r="Q18" s="20" t="s">
        <v>49</v>
      </c>
      <c r="R18" s="20" t="s">
        <v>49</v>
      </c>
      <c r="S18" s="19"/>
      <c r="T18" s="19"/>
      <c r="U18" s="19"/>
      <c r="V18" s="19"/>
      <c r="W18" s="19"/>
      <c r="X18" s="19"/>
      <c r="Y18" s="19"/>
      <c r="Z18" s="19"/>
      <c r="AA18" s="19"/>
      <c r="AB18" s="19"/>
      <c r="AC18" s="19"/>
      <c r="AD18" s="19"/>
      <c r="AE18" s="19"/>
      <c r="AF18" s="19"/>
      <c r="AG18" s="19"/>
      <c r="AH18" s="19"/>
      <c r="AI18" s="19"/>
      <c r="AJ18" s="20" t="s">
        <v>49</v>
      </c>
      <c r="AK18" s="20" t="s">
        <v>49</v>
      </c>
      <c r="AL18" s="20" t="s">
        <v>49</v>
      </c>
      <c r="AM18" s="20" t="s">
        <v>49</v>
      </c>
    </row>
    <row r="19" spans="1:39" ht="27" customHeight="1">
      <c r="A19" s="34"/>
      <c r="B19" s="15"/>
      <c r="C19" s="50"/>
      <c r="D19" s="15"/>
      <c r="E19" s="27"/>
      <c r="F19" s="27"/>
      <c r="G19" s="27"/>
      <c r="H19" s="27"/>
      <c r="I19" s="27"/>
      <c r="J19" s="27"/>
      <c r="K19" s="27"/>
      <c r="L19" s="27"/>
      <c r="M19" s="15"/>
    </row>
    <row r="20" spans="1:39" ht="30" customHeight="1">
      <c r="A20" s="29" t="s">
        <v>292</v>
      </c>
      <c r="B20" s="30"/>
      <c r="C20" s="30"/>
      <c r="D20" s="30"/>
      <c r="E20" s="30"/>
      <c r="F20" s="30"/>
      <c r="G20" s="30"/>
      <c r="H20" s="30"/>
      <c r="I20" s="30"/>
      <c r="J20" s="30"/>
      <c r="K20" s="30"/>
      <c r="L20" s="30"/>
      <c r="M20" s="31"/>
      <c r="N20" s="119" t="s">
        <v>95</v>
      </c>
    </row>
    <row r="21" spans="1:39" ht="30" customHeight="1">
      <c r="A21" s="32" t="s">
        <v>168</v>
      </c>
      <c r="B21" s="18" t="s">
        <v>169</v>
      </c>
      <c r="C21" s="42" t="s">
        <v>170</v>
      </c>
      <c r="D21" s="15">
        <v>0.16700000000000001</v>
      </c>
      <c r="E21" s="27">
        <f t="shared" ref="E21" si="3">TRUNC(G21+I21+K21,0)</f>
        <v>0</v>
      </c>
      <c r="F21" s="27">
        <f t="shared" ref="F21" si="4">TRUNC(H21+J21+L21,0)</f>
        <v>0</v>
      </c>
      <c r="G21" s="27">
        <f>단가대비표!O27</f>
        <v>0</v>
      </c>
      <c r="H21" s="27">
        <f>TRUNC(G21*D21,0)</f>
        <v>0</v>
      </c>
      <c r="I21" s="27">
        <f>단가대비표!P27</f>
        <v>0</v>
      </c>
      <c r="J21" s="27">
        <f>TRUNC(I21*D21,0)</f>
        <v>0</v>
      </c>
      <c r="K21" s="27">
        <f>단가대비표!V43</f>
        <v>0</v>
      </c>
      <c r="L21" s="27">
        <f>TRUNC(K21*D21,0)</f>
        <v>0</v>
      </c>
      <c r="M21" s="18" t="s">
        <v>49</v>
      </c>
      <c r="N21" s="20" t="s">
        <v>95</v>
      </c>
      <c r="O21" s="20" t="s">
        <v>171</v>
      </c>
      <c r="P21" s="20" t="s">
        <v>57</v>
      </c>
      <c r="Q21" s="20" t="s">
        <v>57</v>
      </c>
      <c r="R21" s="20" t="s">
        <v>58</v>
      </c>
      <c r="S21" s="19"/>
      <c r="T21" s="19"/>
      <c r="U21" s="19"/>
      <c r="V21" s="19">
        <v>1</v>
      </c>
      <c r="W21" s="19"/>
      <c r="X21" s="19"/>
      <c r="Y21" s="19"/>
      <c r="Z21" s="19"/>
      <c r="AA21" s="19"/>
      <c r="AB21" s="19"/>
      <c r="AC21" s="19"/>
      <c r="AD21" s="19"/>
      <c r="AE21" s="19"/>
      <c r="AF21" s="19"/>
      <c r="AG21" s="19"/>
      <c r="AH21" s="19"/>
      <c r="AI21" s="19"/>
      <c r="AJ21" s="20" t="s">
        <v>49</v>
      </c>
      <c r="AK21" s="20" t="s">
        <v>172</v>
      </c>
      <c r="AL21" s="20" t="s">
        <v>49</v>
      </c>
      <c r="AM21" s="20" t="s">
        <v>49</v>
      </c>
    </row>
    <row r="22" spans="1:39" ht="30" customHeight="1">
      <c r="A22" s="32" t="s">
        <v>167</v>
      </c>
      <c r="B22" s="18" t="s">
        <v>49</v>
      </c>
      <c r="C22" s="42" t="s">
        <v>49</v>
      </c>
      <c r="D22" s="15"/>
      <c r="E22" s="27"/>
      <c r="F22" s="27">
        <f>H22+J22+L22</f>
        <v>0</v>
      </c>
      <c r="G22" s="27"/>
      <c r="H22" s="27">
        <f>TRUNC(SUMIF(N18:N21, N17, H18:H21),0)</f>
        <v>0</v>
      </c>
      <c r="I22" s="27"/>
      <c r="J22" s="27">
        <f>SUM(J21)</f>
        <v>0</v>
      </c>
      <c r="K22" s="27"/>
      <c r="L22" s="27">
        <f>TRUNC(SUMIF(N18:N21, N17, L18:L21),0)</f>
        <v>0</v>
      </c>
      <c r="M22" s="18" t="s">
        <v>49</v>
      </c>
      <c r="N22" s="20" t="s">
        <v>61</v>
      </c>
      <c r="O22" s="20" t="s">
        <v>61</v>
      </c>
      <c r="P22" s="20" t="s">
        <v>49</v>
      </c>
      <c r="Q22" s="20" t="s">
        <v>49</v>
      </c>
      <c r="R22" s="20" t="s">
        <v>49</v>
      </c>
      <c r="S22" s="19"/>
      <c r="T22" s="19"/>
      <c r="U22" s="19"/>
      <c r="V22" s="19"/>
      <c r="W22" s="19"/>
      <c r="X22" s="19"/>
      <c r="Y22" s="19"/>
      <c r="Z22" s="19"/>
      <c r="AA22" s="19"/>
      <c r="AB22" s="19"/>
      <c r="AC22" s="19"/>
      <c r="AD22" s="19"/>
      <c r="AE22" s="19"/>
      <c r="AF22" s="19"/>
      <c r="AG22" s="19"/>
      <c r="AH22" s="19"/>
      <c r="AI22" s="19"/>
      <c r="AJ22" s="20" t="s">
        <v>49</v>
      </c>
      <c r="AK22" s="20" t="s">
        <v>49</v>
      </c>
      <c r="AL22" s="20" t="s">
        <v>49</v>
      </c>
      <c r="AM22" s="20" t="s">
        <v>49</v>
      </c>
    </row>
    <row r="23" spans="1:39" ht="27" customHeight="1">
      <c r="A23" s="29"/>
      <c r="B23" s="30"/>
      <c r="C23" s="51"/>
      <c r="D23" s="30"/>
      <c r="E23" s="46"/>
      <c r="F23" s="46"/>
      <c r="G23" s="46"/>
      <c r="H23" s="46"/>
      <c r="I23" s="46"/>
      <c r="J23" s="46"/>
      <c r="K23" s="46"/>
      <c r="L23" s="46"/>
      <c r="M23" s="31"/>
    </row>
    <row r="24" spans="1:39" ht="30" customHeight="1">
      <c r="A24" s="29" t="s">
        <v>293</v>
      </c>
      <c r="B24" s="30"/>
      <c r="C24" s="51"/>
      <c r="D24" s="30"/>
      <c r="E24" s="46"/>
      <c r="F24" s="30"/>
      <c r="G24" s="46"/>
      <c r="H24" s="30"/>
      <c r="I24" s="46"/>
      <c r="J24" s="30"/>
      <c r="K24" s="46"/>
      <c r="L24" s="30"/>
      <c r="M24" s="31"/>
      <c r="N24" s="119" t="s">
        <v>103</v>
      </c>
    </row>
    <row r="25" spans="1:39" ht="30" customHeight="1">
      <c r="A25" s="32" t="s">
        <v>184</v>
      </c>
      <c r="B25" s="18" t="s">
        <v>185</v>
      </c>
      <c r="C25" s="42" t="s">
        <v>113</v>
      </c>
      <c r="D25" s="15">
        <v>0.313</v>
      </c>
      <c r="E25" s="27">
        <f>TRUNC(G25+I25+K25,0)</f>
        <v>0</v>
      </c>
      <c r="F25" s="27">
        <f>TRUNC(H25+J25+L25,0)</f>
        <v>0</v>
      </c>
      <c r="G25" s="27">
        <f>단가대비표!O17</f>
        <v>0</v>
      </c>
      <c r="H25" s="27">
        <f>TRUNC(G25*D25,0)</f>
        <v>0</v>
      </c>
      <c r="I25" s="27">
        <f>단가대비표!P17</f>
        <v>0</v>
      </c>
      <c r="J25" s="27">
        <f>TRUNC(I25*D25,0)</f>
        <v>0</v>
      </c>
      <c r="K25" s="27">
        <f>단가대비표!V17</f>
        <v>0</v>
      </c>
      <c r="L25" s="27">
        <f>TRUNC(K25*D25,0)</f>
        <v>0</v>
      </c>
      <c r="M25" s="18" t="s">
        <v>49</v>
      </c>
      <c r="N25" s="20" t="s">
        <v>103</v>
      </c>
      <c r="O25" s="20" t="s">
        <v>186</v>
      </c>
      <c r="P25" s="20" t="s">
        <v>57</v>
      </c>
      <c r="Q25" s="20" t="s">
        <v>57</v>
      </c>
      <c r="R25" s="20" t="s">
        <v>58</v>
      </c>
      <c r="S25" s="19"/>
      <c r="T25" s="19"/>
      <c r="U25" s="19"/>
      <c r="V25" s="19"/>
      <c r="W25" s="19"/>
      <c r="X25" s="19"/>
      <c r="Y25" s="19"/>
      <c r="Z25" s="19"/>
      <c r="AA25" s="19"/>
      <c r="AB25" s="19"/>
      <c r="AC25" s="19"/>
      <c r="AD25" s="19"/>
      <c r="AE25" s="19"/>
      <c r="AF25" s="19"/>
      <c r="AG25" s="19"/>
      <c r="AH25" s="19"/>
      <c r="AI25" s="19"/>
      <c r="AJ25" s="20" t="s">
        <v>49</v>
      </c>
      <c r="AK25" s="20" t="s">
        <v>193</v>
      </c>
      <c r="AL25" s="20" t="s">
        <v>49</v>
      </c>
      <c r="AM25" s="20" t="s">
        <v>49</v>
      </c>
    </row>
    <row r="26" spans="1:39" ht="30" customHeight="1">
      <c r="A26" s="32" t="s">
        <v>188</v>
      </c>
      <c r="B26" s="18" t="s">
        <v>189</v>
      </c>
      <c r="C26" s="42" t="s">
        <v>288</v>
      </c>
      <c r="D26" s="15">
        <v>0.69899999999999995</v>
      </c>
      <c r="E26" s="27">
        <f>TRUNC(G26+I26+K26,0)</f>
        <v>0</v>
      </c>
      <c r="F26" s="27">
        <f>TRUNC(H26+J26+L26,0)</f>
        <v>0</v>
      </c>
      <c r="G26" s="27">
        <f>단가대비표!O21</f>
        <v>0</v>
      </c>
      <c r="H26" s="27">
        <f>TRUNC(G26*D26,0)</f>
        <v>0</v>
      </c>
      <c r="I26" s="27">
        <f>단가대비표!P21</f>
        <v>0</v>
      </c>
      <c r="J26" s="27">
        <f>TRUNC(I26*D26,0)</f>
        <v>0</v>
      </c>
      <c r="K26" s="27">
        <f>단가대비표!V21</f>
        <v>0</v>
      </c>
      <c r="L26" s="27">
        <f>TRUNC(K26*D26,0)</f>
        <v>0</v>
      </c>
      <c r="M26" s="18" t="s">
        <v>49</v>
      </c>
      <c r="N26" s="20" t="s">
        <v>103</v>
      </c>
      <c r="O26" s="20" t="s">
        <v>191</v>
      </c>
      <c r="P26" s="20" t="s">
        <v>57</v>
      </c>
      <c r="Q26" s="20" t="s">
        <v>57</v>
      </c>
      <c r="R26" s="20" t="s">
        <v>58</v>
      </c>
      <c r="S26" s="19"/>
      <c r="T26" s="19"/>
      <c r="U26" s="19"/>
      <c r="V26" s="19"/>
      <c r="W26" s="19"/>
      <c r="X26" s="19"/>
      <c r="Y26" s="19"/>
      <c r="Z26" s="19"/>
      <c r="AA26" s="19"/>
      <c r="AB26" s="19"/>
      <c r="AC26" s="19"/>
      <c r="AD26" s="19"/>
      <c r="AE26" s="19"/>
      <c r="AF26" s="19"/>
      <c r="AG26" s="19"/>
      <c r="AH26" s="19"/>
      <c r="AI26" s="19"/>
      <c r="AJ26" s="20" t="s">
        <v>49</v>
      </c>
      <c r="AK26" s="20" t="s">
        <v>194</v>
      </c>
      <c r="AL26" s="20" t="s">
        <v>49</v>
      </c>
      <c r="AM26" s="20" t="s">
        <v>49</v>
      </c>
    </row>
    <row r="27" spans="1:39" ht="30" customHeight="1">
      <c r="A27" s="32" t="s">
        <v>167</v>
      </c>
      <c r="B27" s="18" t="s">
        <v>49</v>
      </c>
      <c r="C27" s="42" t="s">
        <v>49</v>
      </c>
      <c r="D27" s="15"/>
      <c r="E27" s="27"/>
      <c r="F27" s="27">
        <f>H27+J27+L27</f>
        <v>0</v>
      </c>
      <c r="G27" s="27"/>
      <c r="H27" s="27">
        <f>TRUNC(SUMIF(N25:N26, N24, H25:H26),0)</f>
        <v>0</v>
      </c>
      <c r="I27" s="27"/>
      <c r="J27" s="27">
        <f>TRUNC(SUMIF(N25:N26, N24, J25:J26),0)</f>
        <v>0</v>
      </c>
      <c r="K27" s="27"/>
      <c r="L27" s="27">
        <f>TRUNC(SUMIF(N25:N26, N24, L25:L26),0)</f>
        <v>0</v>
      </c>
      <c r="M27" s="18" t="s">
        <v>49</v>
      </c>
      <c r="N27" s="20" t="s">
        <v>61</v>
      </c>
      <c r="O27" s="20" t="s">
        <v>61</v>
      </c>
      <c r="P27" s="20" t="s">
        <v>49</v>
      </c>
      <c r="Q27" s="20" t="s">
        <v>49</v>
      </c>
      <c r="R27" s="20" t="s">
        <v>49</v>
      </c>
      <c r="S27" s="19"/>
      <c r="T27" s="19"/>
      <c r="U27" s="19"/>
      <c r="V27" s="19"/>
      <c r="W27" s="19"/>
      <c r="X27" s="19"/>
      <c r="Y27" s="19"/>
      <c r="Z27" s="19"/>
      <c r="AA27" s="19"/>
      <c r="AB27" s="19"/>
      <c r="AC27" s="19"/>
      <c r="AD27" s="19"/>
      <c r="AE27" s="19"/>
      <c r="AF27" s="19"/>
      <c r="AG27" s="19"/>
      <c r="AH27" s="19"/>
      <c r="AI27" s="19"/>
      <c r="AJ27" s="20" t="s">
        <v>49</v>
      </c>
      <c r="AK27" s="20" t="s">
        <v>49</v>
      </c>
      <c r="AL27" s="20" t="s">
        <v>49</v>
      </c>
      <c r="AM27" s="20" t="s">
        <v>49</v>
      </c>
    </row>
    <row r="28" spans="1:39" ht="27" customHeight="1">
      <c r="A28" s="34"/>
      <c r="B28" s="15"/>
      <c r="C28" s="50"/>
      <c r="D28" s="15"/>
      <c r="E28" s="27"/>
      <c r="F28" s="27"/>
      <c r="G28" s="27"/>
      <c r="H28" s="27"/>
      <c r="I28" s="27"/>
      <c r="J28" s="27"/>
      <c r="K28" s="27"/>
      <c r="L28" s="27"/>
      <c r="M28" s="15"/>
    </row>
    <row r="29" spans="1:39" ht="30" customHeight="1">
      <c r="A29" s="29" t="s">
        <v>378</v>
      </c>
      <c r="B29" s="30"/>
      <c r="C29" s="30"/>
      <c r="D29" s="30"/>
      <c r="E29" s="30"/>
      <c r="F29" s="30"/>
      <c r="G29" s="30"/>
      <c r="H29" s="30"/>
      <c r="I29" s="30"/>
      <c r="J29" s="30"/>
      <c r="K29" s="30"/>
      <c r="L29" s="30"/>
      <c r="M29" s="31"/>
      <c r="N29" s="119" t="s">
        <v>130</v>
      </c>
    </row>
    <row r="30" spans="1:39" ht="30" customHeight="1">
      <c r="A30" s="32" t="s">
        <v>173</v>
      </c>
      <c r="B30" s="18" t="s">
        <v>169</v>
      </c>
      <c r="C30" s="42" t="s">
        <v>170</v>
      </c>
      <c r="D30" s="44">
        <v>0.24</v>
      </c>
      <c r="E30" s="27">
        <f t="shared" ref="E30:E32" si="5">TRUNC(G30+I30+K30,0)</f>
        <v>0</v>
      </c>
      <c r="F30" s="27">
        <f>TRUNC(H30+J30+L30,0)</f>
        <v>0</v>
      </c>
      <c r="G30" s="27">
        <f>단가대비표!O29</f>
        <v>0</v>
      </c>
      <c r="H30" s="27">
        <f>TRUNC(G30*D30,0)</f>
        <v>0</v>
      </c>
      <c r="I30" s="27">
        <f>단가대비표!P29</f>
        <v>0</v>
      </c>
      <c r="J30" s="27">
        <f>TRUNC(I30*D30,0)</f>
        <v>0</v>
      </c>
      <c r="K30" s="27">
        <f>단가대비표!V53</f>
        <v>0</v>
      </c>
      <c r="L30" s="27">
        <f>TRUNC(K30*D30,0)</f>
        <v>0</v>
      </c>
      <c r="M30" s="18" t="s">
        <v>49</v>
      </c>
      <c r="N30" s="20" t="s">
        <v>130</v>
      </c>
      <c r="O30" s="20" t="s">
        <v>186</v>
      </c>
      <c r="P30" s="20" t="s">
        <v>57</v>
      </c>
      <c r="Q30" s="20" t="s">
        <v>57</v>
      </c>
      <c r="R30" s="20" t="s">
        <v>58</v>
      </c>
      <c r="S30" s="19"/>
      <c r="T30" s="19"/>
      <c r="U30" s="19"/>
      <c r="V30" s="19"/>
      <c r="W30" s="19"/>
      <c r="X30" s="19"/>
      <c r="Y30" s="19"/>
      <c r="Z30" s="19"/>
      <c r="AA30" s="19"/>
      <c r="AB30" s="19"/>
      <c r="AC30" s="19"/>
      <c r="AD30" s="19"/>
      <c r="AE30" s="19"/>
      <c r="AF30" s="19"/>
      <c r="AG30" s="19"/>
      <c r="AH30" s="19"/>
      <c r="AI30" s="19"/>
      <c r="AJ30" s="20" t="s">
        <v>49</v>
      </c>
      <c r="AK30" s="20" t="s">
        <v>202</v>
      </c>
      <c r="AL30" s="20" t="s">
        <v>49</v>
      </c>
      <c r="AM30" s="20" t="s">
        <v>49</v>
      </c>
    </row>
    <row r="31" spans="1:39" ht="30" customHeight="1">
      <c r="A31" s="32" t="s">
        <v>261</v>
      </c>
      <c r="B31" s="18" t="s">
        <v>169</v>
      </c>
      <c r="C31" s="42" t="s">
        <v>170</v>
      </c>
      <c r="D31" s="15">
        <v>0.10100000000000001</v>
      </c>
      <c r="E31" s="27">
        <f t="shared" si="5"/>
        <v>0</v>
      </c>
      <c r="F31" s="27">
        <f t="shared" ref="F31:F32" si="6">TRUNC(H31+J31+L31,0)</f>
        <v>0</v>
      </c>
      <c r="G31" s="27">
        <f>단가대비표!O24</f>
        <v>0</v>
      </c>
      <c r="H31" s="27">
        <f>TRUNC(G31*D31,0)</f>
        <v>0</v>
      </c>
      <c r="I31" s="27">
        <f>단가대비표!P24</f>
        <v>0</v>
      </c>
      <c r="J31" s="27">
        <f>TRUNC(I31*D31,0)</f>
        <v>0</v>
      </c>
      <c r="K31" s="27">
        <f>단가대비표!V49</f>
        <v>0</v>
      </c>
      <c r="L31" s="27">
        <f>TRUNC(K31*D31,0)</f>
        <v>0</v>
      </c>
      <c r="M31" s="18" t="s">
        <v>49</v>
      </c>
      <c r="N31" s="20" t="s">
        <v>130</v>
      </c>
      <c r="O31" s="20" t="s">
        <v>204</v>
      </c>
      <c r="P31" s="20" t="s">
        <v>57</v>
      </c>
      <c r="Q31" s="20" t="s">
        <v>57</v>
      </c>
      <c r="R31" s="20" t="s">
        <v>58</v>
      </c>
      <c r="S31" s="19"/>
      <c r="T31" s="19"/>
      <c r="U31" s="19"/>
      <c r="V31" s="19"/>
      <c r="W31" s="19"/>
      <c r="X31" s="19"/>
      <c r="Y31" s="19"/>
      <c r="Z31" s="19"/>
      <c r="AA31" s="19"/>
      <c r="AB31" s="19"/>
      <c r="AC31" s="19"/>
      <c r="AD31" s="19"/>
      <c r="AE31" s="19"/>
      <c r="AF31" s="19"/>
      <c r="AG31" s="19"/>
      <c r="AH31" s="19"/>
      <c r="AI31" s="19"/>
      <c r="AJ31" s="20" t="s">
        <v>49</v>
      </c>
      <c r="AK31" s="20" t="s">
        <v>205</v>
      </c>
      <c r="AL31" s="20" t="s">
        <v>49</v>
      </c>
      <c r="AM31" s="20" t="s">
        <v>49</v>
      </c>
    </row>
    <row r="32" spans="1:39" ht="30" customHeight="1">
      <c r="A32" s="32" t="s">
        <v>179</v>
      </c>
      <c r="B32" s="18" t="s">
        <v>180</v>
      </c>
      <c r="C32" s="42" t="s">
        <v>181</v>
      </c>
      <c r="D32" s="15">
        <v>1</v>
      </c>
      <c r="E32" s="27">
        <f t="shared" si="5"/>
        <v>0</v>
      </c>
      <c r="F32" s="27">
        <f t="shared" si="6"/>
        <v>0</v>
      </c>
      <c r="G32" s="27">
        <v>0</v>
      </c>
      <c r="H32" s="27">
        <f>TRUNC(G32*D32,0)</f>
        <v>0</v>
      </c>
      <c r="I32" s="27">
        <v>0</v>
      </c>
      <c r="J32" s="27">
        <f>TRUNC(I32*D32,0)</f>
        <v>0</v>
      </c>
      <c r="K32" s="27">
        <f>(J30+J31)*3%</f>
        <v>0</v>
      </c>
      <c r="L32" s="27">
        <f>TRUNC(K32*D32,0)</f>
        <v>0</v>
      </c>
      <c r="M32" s="18" t="s">
        <v>49</v>
      </c>
      <c r="N32" s="20" t="s">
        <v>130</v>
      </c>
      <c r="O32" s="20" t="s">
        <v>207</v>
      </c>
      <c r="P32" s="20" t="s">
        <v>57</v>
      </c>
      <c r="Q32" s="20" t="s">
        <v>57</v>
      </c>
      <c r="R32" s="20" t="s">
        <v>58</v>
      </c>
      <c r="S32" s="19"/>
      <c r="T32" s="19"/>
      <c r="U32" s="19"/>
      <c r="V32" s="19"/>
      <c r="W32" s="19"/>
      <c r="X32" s="19"/>
      <c r="Y32" s="19"/>
      <c r="Z32" s="19"/>
      <c r="AA32" s="19"/>
      <c r="AB32" s="19"/>
      <c r="AC32" s="19"/>
      <c r="AD32" s="19"/>
      <c r="AE32" s="19"/>
      <c r="AF32" s="19"/>
      <c r="AG32" s="19"/>
      <c r="AH32" s="19"/>
      <c r="AI32" s="19"/>
      <c r="AJ32" s="20" t="s">
        <v>49</v>
      </c>
      <c r="AK32" s="20" t="s">
        <v>208</v>
      </c>
      <c r="AL32" s="20" t="s">
        <v>49</v>
      </c>
      <c r="AM32" s="20" t="s">
        <v>49</v>
      </c>
    </row>
    <row r="33" spans="1:39" ht="30" customHeight="1">
      <c r="A33" s="32" t="s">
        <v>167</v>
      </c>
      <c r="B33" s="18" t="s">
        <v>49</v>
      </c>
      <c r="C33" s="42" t="s">
        <v>49</v>
      </c>
      <c r="D33" s="15"/>
      <c r="E33" s="27"/>
      <c r="F33" s="27">
        <f>H33+J33+L33</f>
        <v>0</v>
      </c>
      <c r="G33" s="27"/>
      <c r="H33" s="27">
        <f>TRUNC(SUMIF(N30:N32, N29, H30:H32),0)</f>
        <v>0</v>
      </c>
      <c r="I33" s="27"/>
      <c r="J33" s="27">
        <f>TRUNC(SUMIF(N30:N32, N29, J30:J32),0)</f>
        <v>0</v>
      </c>
      <c r="K33" s="27"/>
      <c r="L33" s="27">
        <f>TRUNC(SUMIF(N30:N32, N29, L30:L32),0)</f>
        <v>0</v>
      </c>
      <c r="M33" s="18" t="s">
        <v>49</v>
      </c>
      <c r="N33" s="20" t="s">
        <v>130</v>
      </c>
      <c r="O33" s="20" t="s">
        <v>210</v>
      </c>
      <c r="P33" s="20" t="s">
        <v>57</v>
      </c>
      <c r="Q33" s="20" t="s">
        <v>57</v>
      </c>
      <c r="R33" s="20" t="s">
        <v>58</v>
      </c>
      <c r="S33" s="19"/>
      <c r="T33" s="19"/>
      <c r="U33" s="19"/>
      <c r="V33" s="19">
        <v>1</v>
      </c>
      <c r="W33" s="19"/>
      <c r="X33" s="19"/>
      <c r="Y33" s="19"/>
      <c r="Z33" s="19"/>
      <c r="AA33" s="19"/>
      <c r="AB33" s="19"/>
      <c r="AC33" s="19"/>
      <c r="AD33" s="19"/>
      <c r="AE33" s="19"/>
      <c r="AF33" s="19"/>
      <c r="AG33" s="19"/>
      <c r="AH33" s="19"/>
      <c r="AI33" s="19"/>
      <c r="AJ33" s="20" t="s">
        <v>49</v>
      </c>
      <c r="AK33" s="20" t="s">
        <v>211</v>
      </c>
      <c r="AL33" s="20" t="s">
        <v>49</v>
      </c>
      <c r="AM33" s="20" t="s">
        <v>49</v>
      </c>
    </row>
    <row r="34" spans="1:39" ht="30" customHeight="1">
      <c r="A34" s="34"/>
      <c r="B34" s="15"/>
      <c r="C34" s="50"/>
      <c r="D34" s="15"/>
      <c r="E34" s="27"/>
      <c r="F34" s="27"/>
      <c r="G34" s="27"/>
      <c r="H34" s="27"/>
      <c r="I34" s="27"/>
      <c r="J34" s="27"/>
      <c r="K34" s="27"/>
      <c r="L34" s="27"/>
      <c r="M34" s="15"/>
      <c r="N34" s="20" t="s">
        <v>130</v>
      </c>
      <c r="O34" s="20" t="s">
        <v>213</v>
      </c>
      <c r="P34" s="20" t="s">
        <v>57</v>
      </c>
      <c r="Q34" s="20" t="s">
        <v>57</v>
      </c>
      <c r="R34" s="20" t="s">
        <v>58</v>
      </c>
      <c r="S34" s="19"/>
      <c r="T34" s="19"/>
      <c r="U34" s="19"/>
      <c r="V34" s="19">
        <v>1</v>
      </c>
      <c r="W34" s="19"/>
      <c r="X34" s="19"/>
      <c r="Y34" s="19"/>
      <c r="Z34" s="19"/>
      <c r="AA34" s="19"/>
      <c r="AB34" s="19"/>
      <c r="AC34" s="19"/>
      <c r="AD34" s="19"/>
      <c r="AE34" s="19"/>
      <c r="AF34" s="19"/>
      <c r="AG34" s="19"/>
      <c r="AH34" s="19"/>
      <c r="AI34" s="19"/>
      <c r="AJ34" s="20" t="s">
        <v>49</v>
      </c>
      <c r="AK34" s="20" t="s">
        <v>214</v>
      </c>
      <c r="AL34" s="20" t="s">
        <v>49</v>
      </c>
      <c r="AM34" s="20" t="s">
        <v>49</v>
      </c>
    </row>
    <row r="35" spans="1:39" ht="30" customHeight="1">
      <c r="A35" s="29" t="s">
        <v>379</v>
      </c>
      <c r="B35" s="30"/>
      <c r="C35" s="30"/>
      <c r="D35" s="30"/>
      <c r="E35" s="30"/>
      <c r="F35" s="30"/>
      <c r="G35" s="30"/>
      <c r="H35" s="30"/>
      <c r="I35" s="30"/>
      <c r="J35" s="30"/>
      <c r="K35" s="30"/>
      <c r="L35" s="30"/>
      <c r="M35" s="31"/>
      <c r="N35" s="20" t="s">
        <v>130</v>
      </c>
      <c r="O35" s="20" t="s">
        <v>171</v>
      </c>
      <c r="P35" s="20" t="s">
        <v>57</v>
      </c>
      <c r="Q35" s="20" t="s">
        <v>57</v>
      </c>
      <c r="R35" s="20" t="s">
        <v>58</v>
      </c>
      <c r="S35" s="19"/>
      <c r="T35" s="19"/>
      <c r="U35" s="19"/>
      <c r="V35" s="19">
        <v>1</v>
      </c>
      <c r="W35" s="19"/>
      <c r="X35" s="19"/>
      <c r="Y35" s="19"/>
      <c r="Z35" s="19"/>
      <c r="AA35" s="19"/>
      <c r="AB35" s="19"/>
      <c r="AC35" s="19"/>
      <c r="AD35" s="19"/>
      <c r="AE35" s="19"/>
      <c r="AF35" s="19"/>
      <c r="AG35" s="19"/>
      <c r="AH35" s="19"/>
      <c r="AI35" s="19"/>
      <c r="AJ35" s="20" t="s">
        <v>49</v>
      </c>
      <c r="AK35" s="20" t="s">
        <v>215</v>
      </c>
      <c r="AL35" s="20" t="s">
        <v>49</v>
      </c>
      <c r="AM35" s="20" t="s">
        <v>49</v>
      </c>
    </row>
    <row r="36" spans="1:39" ht="30" customHeight="1">
      <c r="A36" s="32" t="s">
        <v>168</v>
      </c>
      <c r="B36" s="18" t="s">
        <v>169</v>
      </c>
      <c r="C36" s="42" t="s">
        <v>170</v>
      </c>
      <c r="D36" s="15">
        <v>0.23100000000000001</v>
      </c>
      <c r="E36" s="27">
        <f t="shared" ref="E36" si="7">TRUNC(G36+I36+K36,0)</f>
        <v>0</v>
      </c>
      <c r="F36" s="27">
        <f t="shared" ref="F36" si="8">TRUNC(H36+J36+L36,0)</f>
        <v>0</v>
      </c>
      <c r="G36" s="27">
        <f>단가대비표!O27</f>
        <v>0</v>
      </c>
      <c r="H36" s="27">
        <f>TRUNC(G36*D36,0)</f>
        <v>0</v>
      </c>
      <c r="I36" s="27">
        <f>단가대비표!P27</f>
        <v>0</v>
      </c>
      <c r="J36" s="27">
        <f>TRUNC(I36*D36,0)</f>
        <v>0</v>
      </c>
      <c r="K36" s="27">
        <f>단가대비표!V59</f>
        <v>0</v>
      </c>
      <c r="L36" s="27">
        <f>TRUNC(K36*D36,0)</f>
        <v>0</v>
      </c>
      <c r="M36" s="18" t="s">
        <v>49</v>
      </c>
      <c r="N36" s="20" t="s">
        <v>130</v>
      </c>
      <c r="O36" s="20" t="s">
        <v>177</v>
      </c>
      <c r="P36" s="20" t="s">
        <v>57</v>
      </c>
      <c r="Q36" s="20" t="s">
        <v>57</v>
      </c>
      <c r="R36" s="20" t="s">
        <v>58</v>
      </c>
      <c r="S36" s="19"/>
      <c r="T36" s="19"/>
      <c r="U36" s="19"/>
      <c r="V36" s="19">
        <v>1</v>
      </c>
      <c r="W36" s="19"/>
      <c r="X36" s="19"/>
      <c r="Y36" s="19"/>
      <c r="Z36" s="19"/>
      <c r="AA36" s="19"/>
      <c r="AB36" s="19"/>
      <c r="AC36" s="19"/>
      <c r="AD36" s="19"/>
      <c r="AE36" s="19"/>
      <c r="AF36" s="19"/>
      <c r="AG36" s="19"/>
      <c r="AH36" s="19"/>
      <c r="AI36" s="19"/>
      <c r="AJ36" s="20" t="s">
        <v>49</v>
      </c>
      <c r="AK36" s="20" t="s">
        <v>216</v>
      </c>
      <c r="AL36" s="20" t="s">
        <v>49</v>
      </c>
      <c r="AM36" s="20" t="s">
        <v>49</v>
      </c>
    </row>
    <row r="37" spans="1:39" ht="30" customHeight="1">
      <c r="A37" s="32" t="s">
        <v>167</v>
      </c>
      <c r="B37" s="18" t="s">
        <v>49</v>
      </c>
      <c r="C37" s="42" t="s">
        <v>49</v>
      </c>
      <c r="D37" s="15"/>
      <c r="E37" s="27"/>
      <c r="F37" s="27">
        <f>H37+J37+L37</f>
        <v>0</v>
      </c>
      <c r="G37" s="27">
        <f>G36</f>
        <v>0</v>
      </c>
      <c r="H37" s="27">
        <f>H36</f>
        <v>0</v>
      </c>
      <c r="I37" s="27"/>
      <c r="J37" s="27">
        <f>J36</f>
        <v>0</v>
      </c>
      <c r="K37" s="27"/>
      <c r="L37" s="27">
        <f>L36</f>
        <v>0</v>
      </c>
      <c r="M37" s="18" t="s">
        <v>49</v>
      </c>
      <c r="N37" s="20" t="s">
        <v>130</v>
      </c>
      <c r="O37" s="20" t="s">
        <v>182</v>
      </c>
      <c r="P37" s="20" t="s">
        <v>57</v>
      </c>
      <c r="Q37" s="20" t="s">
        <v>57</v>
      </c>
      <c r="R37" s="20" t="s">
        <v>57</v>
      </c>
      <c r="S37" s="19">
        <v>1</v>
      </c>
      <c r="T37" s="19">
        <v>2</v>
      </c>
      <c r="U37" s="19">
        <v>0.03</v>
      </c>
      <c r="V37" s="19"/>
      <c r="W37" s="19"/>
      <c r="X37" s="19"/>
      <c r="Y37" s="19"/>
      <c r="Z37" s="19"/>
      <c r="AA37" s="19"/>
      <c r="AB37" s="19"/>
      <c r="AC37" s="19"/>
      <c r="AD37" s="19"/>
      <c r="AE37" s="19"/>
      <c r="AF37" s="19"/>
      <c r="AG37" s="19"/>
      <c r="AH37" s="19"/>
      <c r="AI37" s="19"/>
      <c r="AJ37" s="20" t="s">
        <v>49</v>
      </c>
      <c r="AK37" s="20" t="s">
        <v>217</v>
      </c>
      <c r="AL37" s="20" t="s">
        <v>49</v>
      </c>
      <c r="AM37" s="20" t="s">
        <v>49</v>
      </c>
    </row>
    <row r="38" spans="1:39" ht="30" customHeight="1">
      <c r="A38" s="29"/>
      <c r="B38" s="30"/>
      <c r="C38" s="51"/>
      <c r="D38" s="30"/>
      <c r="E38" s="46"/>
      <c r="F38" s="46"/>
      <c r="G38" s="46"/>
      <c r="H38" s="46"/>
      <c r="I38" s="46"/>
      <c r="J38" s="46"/>
      <c r="K38" s="46"/>
      <c r="L38" s="46"/>
      <c r="M38" s="31"/>
      <c r="N38" s="20" t="s">
        <v>61</v>
      </c>
      <c r="O38" s="20" t="s">
        <v>61</v>
      </c>
      <c r="P38" s="20" t="s">
        <v>49</v>
      </c>
      <c r="Q38" s="20" t="s">
        <v>49</v>
      </c>
      <c r="R38" s="20" t="s">
        <v>49</v>
      </c>
      <c r="S38" s="19"/>
      <c r="T38" s="19"/>
      <c r="U38" s="19"/>
      <c r="V38" s="19"/>
      <c r="W38" s="19"/>
      <c r="X38" s="19"/>
      <c r="Y38" s="19"/>
      <c r="Z38" s="19"/>
      <c r="AA38" s="19"/>
      <c r="AB38" s="19"/>
      <c r="AC38" s="19"/>
      <c r="AD38" s="19"/>
      <c r="AE38" s="19"/>
      <c r="AF38" s="19"/>
      <c r="AG38" s="19"/>
      <c r="AH38" s="19"/>
      <c r="AI38" s="19"/>
      <c r="AJ38" s="20" t="s">
        <v>49</v>
      </c>
      <c r="AK38" s="20" t="s">
        <v>49</v>
      </c>
      <c r="AL38" s="20" t="s">
        <v>49</v>
      </c>
      <c r="AM38" s="20" t="s">
        <v>49</v>
      </c>
    </row>
    <row r="39" spans="1:39" ht="27" customHeight="1">
      <c r="A39" s="29" t="s">
        <v>380</v>
      </c>
      <c r="B39" s="30"/>
      <c r="C39" s="51"/>
      <c r="D39" s="30"/>
      <c r="E39" s="46"/>
      <c r="F39" s="30"/>
      <c r="G39" s="46"/>
      <c r="H39" s="30"/>
      <c r="I39" s="46"/>
      <c r="J39" s="30"/>
      <c r="K39" s="46"/>
      <c r="L39" s="30"/>
      <c r="M39" s="31"/>
    </row>
    <row r="40" spans="1:39" ht="30" customHeight="1">
      <c r="A40" s="32" t="s">
        <v>184</v>
      </c>
      <c r="B40" s="18" t="s">
        <v>275</v>
      </c>
      <c r="C40" s="42" t="s">
        <v>113</v>
      </c>
      <c r="D40" s="15">
        <v>0.60099999999999998</v>
      </c>
      <c r="E40" s="27">
        <f>TRUNC(G40+I40+K40,0)</f>
        <v>0</v>
      </c>
      <c r="F40" s="27">
        <f>TRUNC(H40+J40+L40,0)</f>
        <v>0</v>
      </c>
      <c r="G40" s="27">
        <f>단가대비표!O17</f>
        <v>0</v>
      </c>
      <c r="H40" s="27">
        <f>TRUNC(G40*D40,0)</f>
        <v>0</v>
      </c>
      <c r="I40" s="27">
        <f>단가대비표!P41</f>
        <v>0</v>
      </c>
      <c r="J40" s="27">
        <f>TRUNC(I40*D40,0)</f>
        <v>0</v>
      </c>
      <c r="K40" s="27">
        <f>단가대비표!V41</f>
        <v>0</v>
      </c>
      <c r="L40" s="27">
        <f>TRUNC(K40*D40,0)</f>
        <v>0</v>
      </c>
      <c r="M40" s="18" t="s">
        <v>49</v>
      </c>
      <c r="N40" s="119" t="s">
        <v>166</v>
      </c>
    </row>
    <row r="41" spans="1:39" ht="30" customHeight="1">
      <c r="A41" s="32" t="s">
        <v>188</v>
      </c>
      <c r="B41" s="18" t="s">
        <v>189</v>
      </c>
      <c r="C41" s="42" t="s">
        <v>190</v>
      </c>
      <c r="D41" s="15">
        <v>1.2849999999999999</v>
      </c>
      <c r="E41" s="27">
        <f>TRUNC(G41+I41+K41,0)</f>
        <v>0</v>
      </c>
      <c r="F41" s="27">
        <f>TRUNC(H41+J41+L41,0)</f>
        <v>0</v>
      </c>
      <c r="G41" s="27">
        <f>단가대비표!O21</f>
        <v>0</v>
      </c>
      <c r="H41" s="27">
        <f>TRUNC(G41*D41,0)</f>
        <v>0</v>
      </c>
      <c r="I41" s="27">
        <f>단가대비표!P45</f>
        <v>0</v>
      </c>
      <c r="J41" s="27">
        <f>TRUNC(I41*D41,0)</f>
        <v>0</v>
      </c>
      <c r="K41" s="27">
        <f>단가대비표!V45</f>
        <v>0</v>
      </c>
      <c r="L41" s="27">
        <f>TRUNC(K41*D41,0)</f>
        <v>0</v>
      </c>
      <c r="M41" s="18" t="s">
        <v>49</v>
      </c>
      <c r="N41" s="20" t="s">
        <v>166</v>
      </c>
      <c r="O41" s="20" t="s">
        <v>227</v>
      </c>
      <c r="P41" s="20" t="s">
        <v>57</v>
      </c>
      <c r="Q41" s="20" t="s">
        <v>57</v>
      </c>
      <c r="R41" s="20" t="s">
        <v>58</v>
      </c>
      <c r="S41" s="19"/>
      <c r="T41" s="19"/>
      <c r="U41" s="19"/>
      <c r="V41" s="19"/>
      <c r="W41" s="19"/>
      <c r="X41" s="19"/>
      <c r="Y41" s="19"/>
      <c r="Z41" s="19"/>
      <c r="AA41" s="19"/>
      <c r="AB41" s="19"/>
      <c r="AC41" s="19"/>
      <c r="AD41" s="19"/>
      <c r="AE41" s="19"/>
      <c r="AF41" s="19"/>
      <c r="AG41" s="19"/>
      <c r="AH41" s="19"/>
      <c r="AI41" s="19"/>
      <c r="AJ41" s="20" t="s">
        <v>49</v>
      </c>
      <c r="AK41" s="20" t="s">
        <v>228</v>
      </c>
      <c r="AL41" s="20" t="s">
        <v>49</v>
      </c>
      <c r="AM41" s="20" t="s">
        <v>49</v>
      </c>
    </row>
    <row r="42" spans="1:39" ht="30" customHeight="1">
      <c r="A42" s="32" t="s">
        <v>167</v>
      </c>
      <c r="B42" s="18" t="s">
        <v>49</v>
      </c>
      <c r="C42" s="42" t="s">
        <v>49</v>
      </c>
      <c r="D42" s="15"/>
      <c r="E42" s="27"/>
      <c r="F42" s="27">
        <f>H42+J42+L42</f>
        <v>0</v>
      </c>
      <c r="G42" s="27"/>
      <c r="H42" s="27">
        <f>SUM(H40:H41)</f>
        <v>0</v>
      </c>
      <c r="I42" s="27"/>
      <c r="J42" s="27">
        <f>TRUNC(SUMIF(N40:N41, N39, J40:J41),0)</f>
        <v>0</v>
      </c>
      <c r="K42" s="27"/>
      <c r="L42" s="27">
        <f>TRUNC(SUMIF(N40:N41, N39, L40:L41),0)</f>
        <v>0</v>
      </c>
      <c r="M42" s="18" t="s">
        <v>49</v>
      </c>
      <c r="N42" s="20" t="s">
        <v>166</v>
      </c>
      <c r="O42" s="20" t="s">
        <v>213</v>
      </c>
      <c r="P42" s="20" t="s">
        <v>57</v>
      </c>
      <c r="Q42" s="20" t="s">
        <v>57</v>
      </c>
      <c r="R42" s="20" t="s">
        <v>58</v>
      </c>
      <c r="S42" s="19"/>
      <c r="T42" s="19"/>
      <c r="U42" s="19"/>
      <c r="V42" s="19"/>
      <c r="W42" s="19"/>
      <c r="X42" s="19"/>
      <c r="Y42" s="19"/>
      <c r="Z42" s="19"/>
      <c r="AA42" s="19"/>
      <c r="AB42" s="19"/>
      <c r="AC42" s="19"/>
      <c r="AD42" s="19"/>
      <c r="AE42" s="19"/>
      <c r="AF42" s="19"/>
      <c r="AG42" s="19"/>
      <c r="AH42" s="19"/>
      <c r="AI42" s="19"/>
      <c r="AJ42" s="20" t="s">
        <v>49</v>
      </c>
      <c r="AK42" s="20" t="s">
        <v>229</v>
      </c>
      <c r="AL42" s="20" t="s">
        <v>49</v>
      </c>
      <c r="AM42" s="20" t="s">
        <v>49</v>
      </c>
    </row>
    <row r="43" spans="1:39" ht="30" customHeight="1">
      <c r="A43" s="34"/>
      <c r="B43" s="15"/>
      <c r="C43" s="50"/>
      <c r="D43" s="15"/>
      <c r="E43" s="27"/>
      <c r="F43" s="27"/>
      <c r="G43" s="27"/>
      <c r="H43" s="27"/>
      <c r="I43" s="27"/>
      <c r="J43" s="27"/>
      <c r="K43" s="27"/>
      <c r="L43" s="27"/>
      <c r="M43" s="15"/>
      <c r="N43" s="20" t="s">
        <v>132</v>
      </c>
      <c r="O43" s="20" t="s">
        <v>182</v>
      </c>
      <c r="P43" s="20" t="s">
        <v>57</v>
      </c>
      <c r="Q43" s="20" t="s">
        <v>57</v>
      </c>
      <c r="R43" s="20" t="s">
        <v>57</v>
      </c>
      <c r="S43" s="19">
        <v>1</v>
      </c>
      <c r="T43" s="19">
        <v>2</v>
      </c>
      <c r="U43" s="19">
        <v>0.03</v>
      </c>
      <c r="V43" s="19"/>
      <c r="W43" s="19"/>
      <c r="X43" s="19"/>
      <c r="Y43" s="19"/>
      <c r="Z43" s="19"/>
      <c r="AA43" s="19"/>
      <c r="AB43" s="19"/>
      <c r="AC43" s="19"/>
      <c r="AD43" s="19"/>
      <c r="AE43" s="19"/>
      <c r="AF43" s="19"/>
      <c r="AG43" s="19"/>
      <c r="AH43" s="19"/>
      <c r="AI43" s="19"/>
      <c r="AJ43" s="20" t="s">
        <v>49</v>
      </c>
      <c r="AK43" s="20" t="s">
        <v>223</v>
      </c>
      <c r="AL43" s="20" t="s">
        <v>49</v>
      </c>
      <c r="AM43" s="20" t="s">
        <v>49</v>
      </c>
    </row>
    <row r="44" spans="1:39" ht="30" customHeight="1">
      <c r="A44" s="29"/>
      <c r="B44" s="30"/>
      <c r="C44" s="30"/>
      <c r="D44" s="30"/>
      <c r="E44" s="30"/>
      <c r="F44" s="30"/>
      <c r="G44" s="30"/>
      <c r="H44" s="30"/>
      <c r="I44" s="30"/>
      <c r="J44" s="30"/>
      <c r="K44" s="30"/>
      <c r="L44" s="30"/>
      <c r="M44" s="31"/>
      <c r="N44" s="20" t="s">
        <v>61</v>
      </c>
      <c r="O44" s="20" t="s">
        <v>61</v>
      </c>
      <c r="P44" s="20" t="s">
        <v>49</v>
      </c>
      <c r="Q44" s="20" t="s">
        <v>49</v>
      </c>
      <c r="R44" s="20" t="s">
        <v>49</v>
      </c>
      <c r="S44" s="19"/>
      <c r="T44" s="19"/>
      <c r="U44" s="19"/>
      <c r="V44" s="19"/>
      <c r="W44" s="19"/>
      <c r="X44" s="19"/>
      <c r="Y44" s="19"/>
      <c r="Z44" s="19"/>
      <c r="AA44" s="19"/>
      <c r="AB44" s="19"/>
      <c r="AC44" s="19"/>
      <c r="AD44" s="19"/>
      <c r="AE44" s="19"/>
      <c r="AF44" s="19"/>
      <c r="AG44" s="19"/>
      <c r="AH44" s="19"/>
      <c r="AI44" s="19"/>
      <c r="AJ44" s="20" t="s">
        <v>49</v>
      </c>
      <c r="AK44" s="20" t="s">
        <v>49</v>
      </c>
      <c r="AL44" s="20" t="s">
        <v>49</v>
      </c>
      <c r="AM44" s="20" t="s">
        <v>49</v>
      </c>
    </row>
    <row r="45" spans="1:39" ht="27" customHeight="1">
      <c r="A45" s="32"/>
      <c r="B45" s="18"/>
      <c r="C45" s="42"/>
      <c r="D45" s="15"/>
      <c r="E45" s="27"/>
      <c r="F45" s="27"/>
      <c r="G45" s="27"/>
      <c r="H45" s="27"/>
      <c r="I45" s="27"/>
      <c r="J45" s="27"/>
      <c r="K45" s="27"/>
      <c r="L45" s="27"/>
      <c r="M45" s="18"/>
    </row>
    <row r="46" spans="1:39" ht="30" customHeight="1">
      <c r="A46" s="32"/>
      <c r="B46" s="18"/>
      <c r="C46" s="42"/>
      <c r="D46" s="15"/>
      <c r="E46" s="27"/>
      <c r="F46" s="27"/>
      <c r="G46" s="27"/>
      <c r="H46" s="27"/>
      <c r="I46" s="27"/>
      <c r="J46" s="27"/>
      <c r="K46" s="27"/>
      <c r="L46" s="27"/>
      <c r="M46" s="18"/>
      <c r="N46" s="119" t="s">
        <v>225</v>
      </c>
    </row>
    <row r="47" spans="1:39" ht="30" customHeight="1">
      <c r="A47" s="29"/>
      <c r="B47" s="30"/>
      <c r="C47" s="51"/>
      <c r="D47" s="30"/>
      <c r="E47" s="46"/>
      <c r="F47" s="46"/>
      <c r="G47" s="46"/>
      <c r="H47" s="46"/>
      <c r="I47" s="46"/>
      <c r="J47" s="46"/>
      <c r="K47" s="46"/>
      <c r="L47" s="46"/>
      <c r="M47" s="31"/>
      <c r="N47" s="20" t="s">
        <v>225</v>
      </c>
      <c r="O47" s="20" t="s">
        <v>227</v>
      </c>
      <c r="P47" s="20" t="s">
        <v>57</v>
      </c>
      <c r="Q47" s="20" t="s">
        <v>57</v>
      </c>
      <c r="R47" s="20" t="s">
        <v>58</v>
      </c>
      <c r="S47" s="19"/>
      <c r="T47" s="19"/>
      <c r="U47" s="19"/>
      <c r="V47" s="19"/>
      <c r="W47" s="19"/>
      <c r="X47" s="19"/>
      <c r="Y47" s="19"/>
      <c r="Z47" s="19"/>
      <c r="AA47" s="19"/>
      <c r="AB47" s="19"/>
      <c r="AC47" s="19"/>
      <c r="AD47" s="19"/>
      <c r="AE47" s="19"/>
      <c r="AF47" s="19"/>
      <c r="AG47" s="19"/>
      <c r="AH47" s="19"/>
      <c r="AI47" s="19"/>
      <c r="AJ47" s="20" t="s">
        <v>49</v>
      </c>
      <c r="AK47" s="20" t="s">
        <v>230</v>
      </c>
      <c r="AL47" s="20" t="s">
        <v>49</v>
      </c>
      <c r="AM47" s="20" t="s">
        <v>49</v>
      </c>
    </row>
    <row r="48" spans="1:39" ht="30" customHeight="1">
      <c r="A48" s="29"/>
      <c r="B48" s="30"/>
      <c r="C48" s="51"/>
      <c r="D48" s="30"/>
      <c r="E48" s="46"/>
      <c r="F48" s="30"/>
      <c r="G48" s="46"/>
      <c r="H48" s="30"/>
      <c r="I48" s="46"/>
      <c r="J48" s="30"/>
      <c r="K48" s="46"/>
      <c r="L48" s="30"/>
      <c r="M48" s="31"/>
      <c r="N48" s="20" t="s">
        <v>225</v>
      </c>
      <c r="O48" s="20" t="s">
        <v>213</v>
      </c>
      <c r="P48" s="20" t="s">
        <v>57</v>
      </c>
      <c r="Q48" s="20" t="s">
        <v>57</v>
      </c>
      <c r="R48" s="20" t="s">
        <v>58</v>
      </c>
      <c r="S48" s="19"/>
      <c r="T48" s="19"/>
      <c r="U48" s="19"/>
      <c r="V48" s="19"/>
      <c r="W48" s="19"/>
      <c r="X48" s="19"/>
      <c r="Y48" s="19"/>
      <c r="Z48" s="19"/>
      <c r="AA48" s="19"/>
      <c r="AB48" s="19"/>
      <c r="AC48" s="19"/>
      <c r="AD48" s="19"/>
      <c r="AE48" s="19"/>
      <c r="AF48" s="19"/>
      <c r="AG48" s="19"/>
      <c r="AH48" s="19"/>
      <c r="AI48" s="19"/>
      <c r="AJ48" s="20" t="s">
        <v>49</v>
      </c>
      <c r="AK48" s="20" t="s">
        <v>231</v>
      </c>
      <c r="AL48" s="20" t="s">
        <v>49</v>
      </c>
      <c r="AM48" s="20" t="s">
        <v>49</v>
      </c>
    </row>
    <row r="49" spans="1:39" ht="30" customHeight="1">
      <c r="A49" s="32"/>
      <c r="B49" s="18"/>
      <c r="C49" s="42"/>
      <c r="D49" s="15"/>
      <c r="E49" s="27"/>
      <c r="F49" s="27"/>
      <c r="G49" s="27"/>
      <c r="H49" s="27"/>
      <c r="I49" s="27"/>
      <c r="J49" s="27"/>
      <c r="K49" s="27"/>
      <c r="L49" s="27"/>
      <c r="M49" s="18"/>
      <c r="N49" s="20" t="s">
        <v>61</v>
      </c>
      <c r="O49" s="20" t="s">
        <v>61</v>
      </c>
      <c r="P49" s="20" t="s">
        <v>49</v>
      </c>
      <c r="Q49" s="20" t="s">
        <v>49</v>
      </c>
      <c r="R49" s="20" t="s">
        <v>49</v>
      </c>
      <c r="S49" s="19"/>
      <c r="T49" s="19"/>
      <c r="U49" s="19"/>
      <c r="V49" s="19"/>
      <c r="W49" s="19"/>
      <c r="X49" s="19"/>
      <c r="Y49" s="19"/>
      <c r="Z49" s="19"/>
      <c r="AA49" s="19"/>
      <c r="AB49" s="19"/>
      <c r="AC49" s="19"/>
      <c r="AD49" s="19"/>
      <c r="AE49" s="19"/>
      <c r="AF49" s="19"/>
      <c r="AG49" s="19"/>
      <c r="AH49" s="19"/>
      <c r="AI49" s="19"/>
      <c r="AJ49" s="20" t="s">
        <v>49</v>
      </c>
      <c r="AK49" s="20" t="s">
        <v>49</v>
      </c>
      <c r="AL49" s="20" t="s">
        <v>49</v>
      </c>
      <c r="AM49" s="20" t="s">
        <v>49</v>
      </c>
    </row>
    <row r="50" spans="1:39" ht="27" customHeight="1">
      <c r="A50" s="32"/>
      <c r="B50" s="18"/>
      <c r="C50" s="42"/>
      <c r="D50" s="15"/>
      <c r="E50" s="27"/>
      <c r="F50" s="27"/>
      <c r="G50" s="27"/>
      <c r="H50" s="27"/>
      <c r="I50" s="27"/>
      <c r="J50" s="27"/>
      <c r="K50" s="27"/>
      <c r="L50" s="27"/>
      <c r="M50" s="18"/>
      <c r="N50" s="20"/>
      <c r="O50" s="20"/>
      <c r="P50" s="20"/>
      <c r="Q50" s="20"/>
      <c r="R50" s="20"/>
      <c r="S50" s="19"/>
      <c r="T50" s="19"/>
      <c r="U50" s="19"/>
      <c r="V50" s="19"/>
      <c r="W50" s="19"/>
      <c r="X50" s="19"/>
      <c r="Y50" s="19"/>
      <c r="Z50" s="19"/>
      <c r="AA50" s="19"/>
      <c r="AB50" s="19"/>
      <c r="AC50" s="19"/>
      <c r="AD50" s="19"/>
      <c r="AE50" s="19"/>
      <c r="AF50" s="19"/>
      <c r="AG50" s="19"/>
      <c r="AH50" s="19"/>
      <c r="AI50" s="19"/>
      <c r="AJ50" s="20"/>
      <c r="AK50" s="20"/>
      <c r="AL50" s="20"/>
      <c r="AM50" s="20"/>
    </row>
    <row r="51" spans="1:39" ht="30" customHeight="1">
      <c r="A51" s="32"/>
      <c r="B51" s="18"/>
      <c r="C51" s="42"/>
      <c r="D51" s="15"/>
      <c r="E51" s="27"/>
      <c r="F51" s="27"/>
      <c r="G51" s="27"/>
      <c r="H51" s="27"/>
      <c r="I51" s="27"/>
      <c r="J51" s="27"/>
      <c r="K51" s="27"/>
      <c r="L51" s="27"/>
      <c r="M51" s="18"/>
      <c r="N51" s="119" t="s">
        <v>225</v>
      </c>
    </row>
    <row r="52" spans="1:39" ht="30" customHeight="1">
      <c r="A52" s="34"/>
      <c r="B52" s="15"/>
      <c r="C52" s="50"/>
      <c r="D52" s="15"/>
      <c r="E52" s="27"/>
      <c r="F52" s="27"/>
      <c r="G52" s="27"/>
      <c r="H52" s="27"/>
      <c r="I52" s="27"/>
      <c r="J52" s="27"/>
      <c r="K52" s="27"/>
      <c r="L52" s="27"/>
      <c r="M52" s="15"/>
      <c r="N52" s="20" t="s">
        <v>225</v>
      </c>
      <c r="O52" s="20" t="s">
        <v>227</v>
      </c>
      <c r="P52" s="20" t="s">
        <v>57</v>
      </c>
      <c r="Q52" s="20" t="s">
        <v>57</v>
      </c>
      <c r="R52" s="20" t="s">
        <v>58</v>
      </c>
      <c r="S52" s="19"/>
      <c r="T52" s="19"/>
      <c r="U52" s="19"/>
      <c r="V52" s="19"/>
      <c r="W52" s="19"/>
      <c r="X52" s="19"/>
      <c r="Y52" s="19"/>
      <c r="Z52" s="19"/>
      <c r="AA52" s="19"/>
      <c r="AB52" s="19"/>
      <c r="AC52" s="19"/>
      <c r="AD52" s="19"/>
      <c r="AE52" s="19"/>
      <c r="AF52" s="19"/>
      <c r="AG52" s="19"/>
      <c r="AH52" s="19"/>
      <c r="AI52" s="19"/>
      <c r="AJ52" s="20" t="s">
        <v>49</v>
      </c>
      <c r="AK52" s="20" t="s">
        <v>230</v>
      </c>
      <c r="AL52" s="20" t="s">
        <v>49</v>
      </c>
      <c r="AM52" s="20" t="s">
        <v>49</v>
      </c>
    </row>
    <row r="53" spans="1:39" ht="30" customHeight="1">
      <c r="A53" s="29" t="s">
        <v>274</v>
      </c>
      <c r="B53" s="30"/>
      <c r="C53" s="51"/>
      <c r="D53" s="30"/>
      <c r="E53" s="46"/>
      <c r="F53" s="30"/>
      <c r="G53" s="46"/>
      <c r="H53" s="30"/>
      <c r="I53" s="46"/>
      <c r="J53" s="30"/>
      <c r="K53" s="46"/>
      <c r="L53" s="30"/>
      <c r="M53" s="31"/>
      <c r="N53" s="20" t="s">
        <v>225</v>
      </c>
      <c r="O53" s="20" t="s">
        <v>213</v>
      </c>
      <c r="P53" s="20" t="s">
        <v>57</v>
      </c>
      <c r="Q53" s="20" t="s">
        <v>57</v>
      </c>
      <c r="R53" s="20" t="s">
        <v>58</v>
      </c>
      <c r="S53" s="19"/>
      <c r="T53" s="19"/>
      <c r="U53" s="19"/>
      <c r="V53" s="19"/>
      <c r="W53" s="19"/>
      <c r="X53" s="19"/>
      <c r="Y53" s="19"/>
      <c r="Z53" s="19"/>
      <c r="AA53" s="19"/>
      <c r="AB53" s="19"/>
      <c r="AC53" s="19"/>
      <c r="AD53" s="19"/>
      <c r="AE53" s="19"/>
      <c r="AF53" s="19"/>
      <c r="AG53" s="19"/>
      <c r="AH53" s="19"/>
      <c r="AI53" s="19"/>
      <c r="AJ53" s="20" t="s">
        <v>49</v>
      </c>
      <c r="AK53" s="20" t="s">
        <v>231</v>
      </c>
      <c r="AL53" s="20" t="s">
        <v>49</v>
      </c>
      <c r="AM53" s="20" t="s">
        <v>49</v>
      </c>
    </row>
    <row r="54" spans="1:39" ht="30" customHeight="1">
      <c r="A54" s="32" t="s">
        <v>184</v>
      </c>
      <c r="B54" s="18" t="s">
        <v>185</v>
      </c>
      <c r="C54" s="42" t="s">
        <v>113</v>
      </c>
      <c r="D54" s="15">
        <v>18.48</v>
      </c>
      <c r="E54" s="27">
        <f t="shared" ref="E54:F61" si="9">TRUNC(G54+I54+K54,0)</f>
        <v>0</v>
      </c>
      <c r="F54" s="27">
        <f t="shared" si="9"/>
        <v>0</v>
      </c>
      <c r="G54" s="27">
        <f>단가대비표!O17</f>
        <v>0</v>
      </c>
      <c r="H54" s="27">
        <f t="shared" ref="H54:H61" si="10">TRUNC(G54*D54,0)</f>
        <v>0</v>
      </c>
      <c r="I54" s="27">
        <f>단가대비표!P17</f>
        <v>0</v>
      </c>
      <c r="J54" s="27">
        <f t="shared" ref="J54:J61" si="11">TRUNC(I54*D54,0)</f>
        <v>0</v>
      </c>
      <c r="K54" s="27">
        <f>단가대비표!V17</f>
        <v>0</v>
      </c>
      <c r="L54" s="27">
        <f t="shared" ref="L54:L61" si="12">TRUNC(K54*D54,0)</f>
        <v>0</v>
      </c>
      <c r="M54" s="18" t="s">
        <v>49</v>
      </c>
      <c r="N54" s="20" t="s">
        <v>225</v>
      </c>
      <c r="O54" s="20" t="s">
        <v>213</v>
      </c>
      <c r="P54" s="20" t="s">
        <v>57</v>
      </c>
      <c r="Q54" s="20" t="s">
        <v>57</v>
      </c>
      <c r="R54" s="20" t="s">
        <v>58</v>
      </c>
      <c r="S54" s="19"/>
      <c r="T54" s="19"/>
      <c r="U54" s="19"/>
      <c r="V54" s="19"/>
      <c r="W54" s="19"/>
      <c r="X54" s="19"/>
      <c r="Y54" s="19"/>
      <c r="Z54" s="19"/>
      <c r="AA54" s="19"/>
      <c r="AB54" s="19"/>
      <c r="AC54" s="19"/>
      <c r="AD54" s="19"/>
      <c r="AE54" s="19"/>
      <c r="AF54" s="19"/>
      <c r="AG54" s="19"/>
      <c r="AH54" s="19"/>
      <c r="AI54" s="19"/>
      <c r="AJ54" s="20" t="s">
        <v>49</v>
      </c>
      <c r="AK54" s="20" t="s">
        <v>231</v>
      </c>
      <c r="AL54" s="20" t="s">
        <v>49</v>
      </c>
      <c r="AM54" s="20" t="s">
        <v>49</v>
      </c>
    </row>
    <row r="55" spans="1:39" ht="30" customHeight="1">
      <c r="A55" s="32" t="s">
        <v>203</v>
      </c>
      <c r="B55" s="18" t="s">
        <v>189</v>
      </c>
      <c r="C55" s="42" t="s">
        <v>190</v>
      </c>
      <c r="D55" s="45">
        <v>6300</v>
      </c>
      <c r="E55" s="27">
        <f t="shared" si="9"/>
        <v>0</v>
      </c>
      <c r="F55" s="27">
        <f t="shared" si="9"/>
        <v>0</v>
      </c>
      <c r="G55" s="27">
        <f>단가대비표!O20</f>
        <v>0</v>
      </c>
      <c r="H55" s="27">
        <f t="shared" si="10"/>
        <v>0</v>
      </c>
      <c r="I55" s="27">
        <f>단가대비표!P20</f>
        <v>0</v>
      </c>
      <c r="J55" s="27">
        <f t="shared" si="11"/>
        <v>0</v>
      </c>
      <c r="K55" s="27">
        <f>단가대비표!V20</f>
        <v>0</v>
      </c>
      <c r="L55" s="27">
        <f t="shared" si="12"/>
        <v>0</v>
      </c>
      <c r="M55" s="18" t="s">
        <v>49</v>
      </c>
      <c r="N55" s="20" t="s">
        <v>61</v>
      </c>
      <c r="O55" s="20" t="s">
        <v>61</v>
      </c>
      <c r="P55" s="20" t="s">
        <v>49</v>
      </c>
      <c r="Q55" s="20" t="s">
        <v>49</v>
      </c>
      <c r="R55" s="20" t="s">
        <v>49</v>
      </c>
      <c r="S55" s="19"/>
      <c r="T55" s="19"/>
      <c r="U55" s="19"/>
      <c r="V55" s="19"/>
      <c r="W55" s="19"/>
      <c r="X55" s="19"/>
      <c r="Y55" s="19"/>
      <c r="Z55" s="19"/>
      <c r="AA55" s="19"/>
      <c r="AB55" s="19"/>
      <c r="AC55" s="19"/>
      <c r="AD55" s="19"/>
      <c r="AE55" s="19"/>
      <c r="AF55" s="19"/>
      <c r="AG55" s="19"/>
      <c r="AH55" s="19"/>
      <c r="AI55" s="19"/>
      <c r="AJ55" s="20" t="s">
        <v>49</v>
      </c>
      <c r="AK55" s="20" t="s">
        <v>49</v>
      </c>
      <c r="AL55" s="20" t="s">
        <v>49</v>
      </c>
      <c r="AM55" s="20" t="s">
        <v>49</v>
      </c>
    </row>
    <row r="56" spans="1:39" ht="27" customHeight="1">
      <c r="A56" s="32" t="s">
        <v>206</v>
      </c>
      <c r="B56" s="18" t="s">
        <v>49</v>
      </c>
      <c r="C56" s="42" t="s">
        <v>190</v>
      </c>
      <c r="D56" s="15">
        <v>2.8</v>
      </c>
      <c r="E56" s="27">
        <f t="shared" si="9"/>
        <v>0</v>
      </c>
      <c r="F56" s="27">
        <f t="shared" si="9"/>
        <v>0</v>
      </c>
      <c r="G56" s="27">
        <f>단가대비표!O23</f>
        <v>0</v>
      </c>
      <c r="H56" s="27">
        <f t="shared" si="10"/>
        <v>0</v>
      </c>
      <c r="I56" s="27">
        <f>단가대비표!P23</f>
        <v>0</v>
      </c>
      <c r="J56" s="27">
        <f t="shared" si="11"/>
        <v>0</v>
      </c>
      <c r="K56" s="27">
        <f>단가대비표!V23</f>
        <v>0</v>
      </c>
      <c r="L56" s="27">
        <f t="shared" si="12"/>
        <v>0</v>
      </c>
      <c r="M56" s="18" t="s">
        <v>49</v>
      </c>
      <c r="N56" s="20"/>
      <c r="O56" s="20"/>
      <c r="P56" s="20"/>
      <c r="Q56" s="20"/>
      <c r="R56" s="20"/>
      <c r="S56" s="19"/>
      <c r="T56" s="19"/>
      <c r="U56" s="19"/>
      <c r="V56" s="19"/>
      <c r="W56" s="19"/>
      <c r="X56" s="19"/>
      <c r="Y56" s="19"/>
      <c r="Z56" s="19"/>
      <c r="AA56" s="19"/>
      <c r="AB56" s="19"/>
      <c r="AC56" s="19"/>
      <c r="AD56" s="19"/>
      <c r="AE56" s="19"/>
      <c r="AF56" s="19"/>
      <c r="AG56" s="19"/>
      <c r="AH56" s="19"/>
      <c r="AI56" s="19"/>
      <c r="AJ56" s="20"/>
      <c r="AK56" s="20"/>
      <c r="AL56" s="20"/>
      <c r="AM56" s="20"/>
    </row>
    <row r="57" spans="1:39" ht="30" customHeight="1">
      <c r="A57" s="32" t="s">
        <v>209</v>
      </c>
      <c r="B57" s="18" t="s">
        <v>169</v>
      </c>
      <c r="C57" s="42" t="s">
        <v>170</v>
      </c>
      <c r="D57" s="15">
        <v>27.65</v>
      </c>
      <c r="E57" s="27">
        <f t="shared" si="9"/>
        <v>0</v>
      </c>
      <c r="F57" s="27">
        <f t="shared" si="9"/>
        <v>0</v>
      </c>
      <c r="G57" s="27">
        <f>단가대비표!O26</f>
        <v>0</v>
      </c>
      <c r="H57" s="27">
        <f t="shared" si="10"/>
        <v>0</v>
      </c>
      <c r="I57" s="27">
        <f>단가대비표!P26</f>
        <v>0</v>
      </c>
      <c r="J57" s="27">
        <f t="shared" si="11"/>
        <v>0</v>
      </c>
      <c r="K57" s="27">
        <f>단가대비표!V26</f>
        <v>0</v>
      </c>
      <c r="L57" s="27">
        <f t="shared" si="12"/>
        <v>0</v>
      </c>
      <c r="M57" s="18" t="s">
        <v>49</v>
      </c>
      <c r="N57" s="119" t="s">
        <v>225</v>
      </c>
    </row>
    <row r="58" spans="1:39" ht="30" customHeight="1">
      <c r="A58" s="32" t="s">
        <v>212</v>
      </c>
      <c r="B58" s="18" t="s">
        <v>169</v>
      </c>
      <c r="C58" s="42" t="s">
        <v>170</v>
      </c>
      <c r="D58" s="15">
        <v>0.66</v>
      </c>
      <c r="E58" s="27">
        <f t="shared" si="9"/>
        <v>0</v>
      </c>
      <c r="F58" s="27">
        <f t="shared" si="9"/>
        <v>0</v>
      </c>
      <c r="G58" s="27">
        <f>단가대비표!O24</f>
        <v>0</v>
      </c>
      <c r="H58" s="27">
        <f t="shared" si="10"/>
        <v>0</v>
      </c>
      <c r="I58" s="27">
        <f>단가대비표!P24</f>
        <v>0</v>
      </c>
      <c r="J58" s="27">
        <f t="shared" si="11"/>
        <v>0</v>
      </c>
      <c r="K58" s="27">
        <f>단가대비표!V24</f>
        <v>0</v>
      </c>
      <c r="L58" s="27">
        <f t="shared" si="12"/>
        <v>0</v>
      </c>
      <c r="M58" s="18" t="s">
        <v>49</v>
      </c>
      <c r="N58" s="20" t="s">
        <v>225</v>
      </c>
      <c r="O58" s="20" t="s">
        <v>227</v>
      </c>
      <c r="P58" s="20" t="s">
        <v>57</v>
      </c>
      <c r="Q58" s="20" t="s">
        <v>57</v>
      </c>
      <c r="R58" s="20" t="s">
        <v>58</v>
      </c>
      <c r="S58" s="19"/>
      <c r="T58" s="19"/>
      <c r="U58" s="19"/>
      <c r="V58" s="19"/>
      <c r="W58" s="19"/>
      <c r="X58" s="19"/>
      <c r="Y58" s="19"/>
      <c r="Z58" s="19"/>
      <c r="AA58" s="19"/>
      <c r="AB58" s="19"/>
      <c r="AC58" s="19"/>
      <c r="AD58" s="19"/>
      <c r="AE58" s="19"/>
      <c r="AF58" s="19"/>
      <c r="AG58" s="19"/>
      <c r="AH58" s="19"/>
      <c r="AI58" s="19"/>
      <c r="AJ58" s="20" t="s">
        <v>49</v>
      </c>
      <c r="AK58" s="20" t="s">
        <v>230</v>
      </c>
      <c r="AL58" s="20" t="s">
        <v>49</v>
      </c>
      <c r="AM58" s="20" t="s">
        <v>49</v>
      </c>
    </row>
    <row r="59" spans="1:39" ht="30" customHeight="1">
      <c r="A59" s="32" t="s">
        <v>168</v>
      </c>
      <c r="B59" s="18" t="s">
        <v>169</v>
      </c>
      <c r="C59" s="42" t="s">
        <v>170</v>
      </c>
      <c r="D59" s="15">
        <v>2.6</v>
      </c>
      <c r="E59" s="27">
        <f t="shared" si="9"/>
        <v>0</v>
      </c>
      <c r="F59" s="27">
        <f t="shared" si="9"/>
        <v>0</v>
      </c>
      <c r="G59" s="27">
        <f>단가대비표!O27</f>
        <v>0</v>
      </c>
      <c r="H59" s="27">
        <f t="shared" si="10"/>
        <v>0</v>
      </c>
      <c r="I59" s="27">
        <f>단가대비표!P27</f>
        <v>0</v>
      </c>
      <c r="J59" s="27">
        <f t="shared" si="11"/>
        <v>0</v>
      </c>
      <c r="K59" s="27">
        <f>단가대비표!V27</f>
        <v>0</v>
      </c>
      <c r="L59" s="27">
        <f t="shared" si="12"/>
        <v>0</v>
      </c>
      <c r="M59" s="18" t="s">
        <v>49</v>
      </c>
      <c r="N59" s="20" t="s">
        <v>225</v>
      </c>
      <c r="O59" s="20" t="s">
        <v>213</v>
      </c>
      <c r="P59" s="20" t="s">
        <v>57</v>
      </c>
      <c r="Q59" s="20" t="s">
        <v>57</v>
      </c>
      <c r="R59" s="20" t="s">
        <v>58</v>
      </c>
      <c r="S59" s="19"/>
      <c r="T59" s="19"/>
      <c r="U59" s="19"/>
      <c r="V59" s="19"/>
      <c r="W59" s="19"/>
      <c r="X59" s="19"/>
      <c r="Y59" s="19"/>
      <c r="Z59" s="19"/>
      <c r="AA59" s="19"/>
      <c r="AB59" s="19"/>
      <c r="AC59" s="19"/>
      <c r="AD59" s="19"/>
      <c r="AE59" s="19"/>
      <c r="AF59" s="19"/>
      <c r="AG59" s="19"/>
      <c r="AH59" s="19"/>
      <c r="AI59" s="19"/>
      <c r="AJ59" s="20" t="s">
        <v>49</v>
      </c>
      <c r="AK59" s="20" t="s">
        <v>231</v>
      </c>
      <c r="AL59" s="20" t="s">
        <v>49</v>
      </c>
      <c r="AM59" s="20" t="s">
        <v>49</v>
      </c>
    </row>
    <row r="60" spans="1:39" ht="30" customHeight="1">
      <c r="A60" s="32" t="s">
        <v>176</v>
      </c>
      <c r="B60" s="18" t="s">
        <v>169</v>
      </c>
      <c r="C60" s="42" t="s">
        <v>170</v>
      </c>
      <c r="D60" s="15">
        <v>0.74</v>
      </c>
      <c r="E60" s="27">
        <f t="shared" si="9"/>
        <v>0</v>
      </c>
      <c r="F60" s="27">
        <f t="shared" si="9"/>
        <v>0</v>
      </c>
      <c r="G60" s="27">
        <f>단가대비표!O25</f>
        <v>0</v>
      </c>
      <c r="H60" s="27">
        <f t="shared" si="10"/>
        <v>0</v>
      </c>
      <c r="I60" s="27">
        <f>단가대비표!P25</f>
        <v>0</v>
      </c>
      <c r="J60" s="27">
        <f t="shared" si="11"/>
        <v>0</v>
      </c>
      <c r="K60" s="27">
        <f>단가대비표!V25</f>
        <v>0</v>
      </c>
      <c r="L60" s="27">
        <f t="shared" si="12"/>
        <v>0</v>
      </c>
      <c r="M60" s="18" t="s">
        <v>49</v>
      </c>
      <c r="N60" s="20" t="s">
        <v>61</v>
      </c>
      <c r="O60" s="20" t="s">
        <v>61</v>
      </c>
      <c r="P60" s="20" t="s">
        <v>49</v>
      </c>
      <c r="Q60" s="20" t="s">
        <v>49</v>
      </c>
      <c r="R60" s="20" t="s">
        <v>49</v>
      </c>
      <c r="S60" s="19"/>
      <c r="T60" s="19"/>
      <c r="U60" s="19"/>
      <c r="V60" s="19"/>
      <c r="W60" s="19"/>
      <c r="X60" s="19"/>
      <c r="Y60" s="19"/>
      <c r="Z60" s="19"/>
      <c r="AA60" s="19"/>
      <c r="AB60" s="19"/>
      <c r="AC60" s="19"/>
      <c r="AD60" s="19"/>
      <c r="AE60" s="19"/>
      <c r="AF60" s="19"/>
      <c r="AG60" s="19"/>
      <c r="AH60" s="19"/>
      <c r="AI60" s="19"/>
      <c r="AJ60" s="20" t="s">
        <v>49</v>
      </c>
      <c r="AK60" s="20" t="s">
        <v>49</v>
      </c>
      <c r="AL60" s="20" t="s">
        <v>49</v>
      </c>
      <c r="AM60" s="20" t="s">
        <v>49</v>
      </c>
    </row>
    <row r="61" spans="1:39" ht="27" customHeight="1">
      <c r="A61" s="32" t="s">
        <v>179</v>
      </c>
      <c r="B61" s="18" t="s">
        <v>180</v>
      </c>
      <c r="C61" s="42" t="s">
        <v>181</v>
      </c>
      <c r="D61" s="15">
        <v>1</v>
      </c>
      <c r="E61" s="27">
        <f t="shared" si="9"/>
        <v>0</v>
      </c>
      <c r="F61" s="27">
        <f t="shared" si="9"/>
        <v>0</v>
      </c>
      <c r="G61" s="27">
        <v>0</v>
      </c>
      <c r="H61" s="27">
        <f t="shared" si="10"/>
        <v>0</v>
      </c>
      <c r="I61" s="27">
        <v>0</v>
      </c>
      <c r="J61" s="27">
        <f t="shared" si="11"/>
        <v>0</v>
      </c>
      <c r="K61" s="27">
        <f>TRUNC(SUMIF(V30:V37, RIGHTB(O37, 1), J54:J61)*U37, 2)</f>
        <v>0</v>
      </c>
      <c r="L61" s="27">
        <f t="shared" si="12"/>
        <v>0</v>
      </c>
      <c r="M61" s="18" t="s">
        <v>49</v>
      </c>
      <c r="N61" s="20"/>
      <c r="O61" s="20"/>
      <c r="P61" s="20"/>
      <c r="Q61" s="20"/>
      <c r="R61" s="20"/>
      <c r="S61" s="19"/>
      <c r="T61" s="19"/>
      <c r="U61" s="19"/>
      <c r="V61" s="19"/>
      <c r="W61" s="19"/>
      <c r="X61" s="19"/>
      <c r="Y61" s="19"/>
      <c r="Z61" s="19"/>
      <c r="AA61" s="19"/>
      <c r="AB61" s="19"/>
      <c r="AC61" s="19"/>
      <c r="AD61" s="19"/>
      <c r="AE61" s="19"/>
      <c r="AF61" s="19"/>
      <c r="AG61" s="19"/>
      <c r="AH61" s="19"/>
      <c r="AI61" s="19"/>
      <c r="AJ61" s="20"/>
      <c r="AK61" s="20"/>
      <c r="AL61" s="20"/>
      <c r="AM61" s="20"/>
    </row>
    <row r="62" spans="1:39" ht="30" customHeight="1">
      <c r="A62" s="32" t="s">
        <v>167</v>
      </c>
      <c r="B62" s="18" t="s">
        <v>49</v>
      </c>
      <c r="C62" s="42" t="s">
        <v>49</v>
      </c>
      <c r="D62" s="15"/>
      <c r="E62" s="27"/>
      <c r="F62" s="27">
        <f>H62+J62+L62</f>
        <v>0</v>
      </c>
      <c r="G62" s="27"/>
      <c r="H62" s="27">
        <f>TRUNC(SUMIF(N30:N37, N29, H54:H61),0)</f>
        <v>0</v>
      </c>
      <c r="I62" s="27"/>
      <c r="J62" s="27">
        <f>TRUNC(SUMIF(N30:N37, N29, J54:J61),0)</f>
        <v>0</v>
      </c>
      <c r="K62" s="27"/>
      <c r="L62" s="27">
        <f>TRUNC(SUMIF(N30:N37, N29, L54:L61),0)</f>
        <v>0</v>
      </c>
      <c r="M62" s="18" t="s">
        <v>49</v>
      </c>
      <c r="N62" s="119" t="s">
        <v>225</v>
      </c>
    </row>
    <row r="63" spans="1:39" ht="30" customHeight="1">
      <c r="A63" s="34"/>
      <c r="B63" s="15"/>
      <c r="C63" s="50"/>
      <c r="D63" s="15"/>
      <c r="E63" s="27"/>
      <c r="F63" s="27"/>
      <c r="G63" s="27"/>
      <c r="H63" s="27"/>
      <c r="I63" s="33"/>
      <c r="J63" s="27"/>
      <c r="K63" s="27"/>
      <c r="L63" s="27"/>
      <c r="M63" s="15"/>
      <c r="N63" s="20" t="s">
        <v>225</v>
      </c>
      <c r="O63" s="20" t="s">
        <v>227</v>
      </c>
      <c r="P63" s="20" t="s">
        <v>57</v>
      </c>
      <c r="Q63" s="20" t="s">
        <v>57</v>
      </c>
      <c r="R63" s="20" t="s">
        <v>58</v>
      </c>
      <c r="S63" s="19"/>
      <c r="T63" s="19"/>
      <c r="U63" s="19"/>
      <c r="V63" s="19"/>
      <c r="W63" s="19"/>
      <c r="X63" s="19"/>
      <c r="Y63" s="19"/>
      <c r="Z63" s="19"/>
      <c r="AA63" s="19"/>
      <c r="AB63" s="19"/>
      <c r="AC63" s="19"/>
      <c r="AD63" s="19"/>
      <c r="AE63" s="19"/>
      <c r="AF63" s="19"/>
      <c r="AG63" s="19"/>
      <c r="AH63" s="19"/>
      <c r="AI63" s="19"/>
      <c r="AJ63" s="20" t="s">
        <v>49</v>
      </c>
      <c r="AK63" s="20" t="s">
        <v>230</v>
      </c>
      <c r="AL63" s="20" t="s">
        <v>49</v>
      </c>
      <c r="AM63" s="20" t="s">
        <v>49</v>
      </c>
    </row>
    <row r="64" spans="1:39" ht="30" customHeight="1">
      <c r="A64" s="29" t="s">
        <v>270</v>
      </c>
      <c r="B64" s="30"/>
      <c r="C64" s="51"/>
      <c r="D64" s="30"/>
      <c r="E64" s="46"/>
      <c r="F64" s="30"/>
      <c r="G64" s="46"/>
      <c r="H64" s="30"/>
      <c r="I64" s="30"/>
      <c r="J64" s="30"/>
      <c r="K64" s="46"/>
      <c r="L64" s="30"/>
      <c r="M64" s="31"/>
      <c r="N64" s="20" t="s">
        <v>225</v>
      </c>
      <c r="O64" s="20" t="s">
        <v>213</v>
      </c>
      <c r="P64" s="20" t="s">
        <v>57</v>
      </c>
      <c r="Q64" s="20" t="s">
        <v>57</v>
      </c>
      <c r="R64" s="20" t="s">
        <v>58</v>
      </c>
      <c r="S64" s="19"/>
      <c r="T64" s="19"/>
      <c r="U64" s="19"/>
      <c r="V64" s="19"/>
      <c r="W64" s="19"/>
      <c r="X64" s="19"/>
      <c r="Y64" s="19"/>
      <c r="Z64" s="19"/>
      <c r="AA64" s="19"/>
      <c r="AB64" s="19"/>
      <c r="AC64" s="19"/>
      <c r="AD64" s="19"/>
      <c r="AE64" s="19"/>
      <c r="AF64" s="19"/>
      <c r="AG64" s="19"/>
      <c r="AH64" s="19"/>
      <c r="AI64" s="19"/>
      <c r="AJ64" s="20" t="s">
        <v>49</v>
      </c>
      <c r="AK64" s="20" t="s">
        <v>231</v>
      </c>
      <c r="AL64" s="20" t="s">
        <v>49</v>
      </c>
      <c r="AM64" s="20" t="s">
        <v>49</v>
      </c>
    </row>
    <row r="65" spans="1:39" ht="30" customHeight="1">
      <c r="A65" s="32" t="s">
        <v>226</v>
      </c>
      <c r="B65" s="18" t="s">
        <v>169</v>
      </c>
      <c r="C65" s="42" t="s">
        <v>170</v>
      </c>
      <c r="D65" s="15">
        <v>0.84799999999999998</v>
      </c>
      <c r="E65" s="27">
        <f>TRUNC(G65+I65+K65,0)</f>
        <v>0</v>
      </c>
      <c r="F65" s="27">
        <f>TRUNC(H65+J65+L65,0)</f>
        <v>0</v>
      </c>
      <c r="G65" s="27">
        <f>단가대비표!O30</f>
        <v>0</v>
      </c>
      <c r="H65" s="27">
        <f>TRUNC(G65*D65,0)</f>
        <v>0</v>
      </c>
      <c r="I65" s="27">
        <f>단가대비표!P30</f>
        <v>0</v>
      </c>
      <c r="J65" s="27">
        <f>TRUNC(I65*D65,0)</f>
        <v>0</v>
      </c>
      <c r="K65" s="27">
        <f>단가대비표!V30</f>
        <v>0</v>
      </c>
      <c r="L65" s="27">
        <f>TRUNC(K65*D65,0)</f>
        <v>0</v>
      </c>
      <c r="M65" s="18" t="s">
        <v>49</v>
      </c>
      <c r="N65" s="20" t="s">
        <v>61</v>
      </c>
      <c r="O65" s="20" t="s">
        <v>61</v>
      </c>
      <c r="P65" s="20" t="s">
        <v>49</v>
      </c>
      <c r="Q65" s="20" t="s">
        <v>49</v>
      </c>
      <c r="R65" s="20" t="s">
        <v>49</v>
      </c>
      <c r="S65" s="19"/>
      <c r="T65" s="19"/>
      <c r="U65" s="19"/>
      <c r="V65" s="19"/>
      <c r="W65" s="19"/>
      <c r="X65" s="19"/>
      <c r="Y65" s="19"/>
      <c r="Z65" s="19"/>
      <c r="AA65" s="19"/>
      <c r="AB65" s="19"/>
      <c r="AC65" s="19"/>
      <c r="AD65" s="19"/>
      <c r="AE65" s="19"/>
      <c r="AF65" s="19"/>
      <c r="AG65" s="19"/>
      <c r="AH65" s="19"/>
      <c r="AI65" s="19"/>
      <c r="AJ65" s="20" t="s">
        <v>49</v>
      </c>
      <c r="AK65" s="20" t="s">
        <v>49</v>
      </c>
      <c r="AL65" s="20" t="s">
        <v>49</v>
      </c>
      <c r="AM65" s="20" t="s">
        <v>49</v>
      </c>
    </row>
    <row r="66" spans="1:39" ht="27" customHeight="1">
      <c r="A66" s="32" t="s">
        <v>212</v>
      </c>
      <c r="B66" s="18" t="s">
        <v>169</v>
      </c>
      <c r="C66" s="42" t="s">
        <v>170</v>
      </c>
      <c r="D66" s="15">
        <v>0.28100000000000003</v>
      </c>
      <c r="E66" s="27">
        <f>TRUNC(G66+I66+K66,0)</f>
        <v>0</v>
      </c>
      <c r="F66" s="27">
        <f>TRUNC(H66+J66+L66,0)</f>
        <v>0</v>
      </c>
      <c r="G66" s="27">
        <f>단가대비표!O24</f>
        <v>0</v>
      </c>
      <c r="H66" s="27">
        <f>TRUNC(G66*D66,0)</f>
        <v>0</v>
      </c>
      <c r="I66" s="27">
        <f>단가대비표!P24</f>
        <v>0</v>
      </c>
      <c r="J66" s="27">
        <f>TRUNC(I66*D66,0)</f>
        <v>0</v>
      </c>
      <c r="K66" s="27">
        <f>단가대비표!V24</f>
        <v>0</v>
      </c>
      <c r="L66" s="27">
        <f>TRUNC(K66*D66,0)</f>
        <v>0</v>
      </c>
      <c r="M66" s="18" t="s">
        <v>49</v>
      </c>
      <c r="N66" s="20"/>
      <c r="O66" s="20"/>
      <c r="P66" s="20"/>
      <c r="Q66" s="20"/>
      <c r="R66" s="20"/>
      <c r="S66" s="19"/>
      <c r="T66" s="19"/>
      <c r="U66" s="19"/>
      <c r="V66" s="19"/>
      <c r="W66" s="19"/>
      <c r="X66" s="19"/>
      <c r="Y66" s="19"/>
      <c r="Z66" s="19"/>
      <c r="AA66" s="19"/>
      <c r="AB66" s="19"/>
      <c r="AC66" s="19"/>
      <c r="AD66" s="19"/>
      <c r="AE66" s="19"/>
      <c r="AF66" s="19"/>
      <c r="AG66" s="19"/>
      <c r="AH66" s="19"/>
      <c r="AI66" s="19"/>
      <c r="AJ66" s="20"/>
      <c r="AK66" s="20"/>
      <c r="AL66" s="20"/>
      <c r="AM66" s="20"/>
    </row>
    <row r="67" spans="1:39" ht="30" customHeight="1">
      <c r="A67" s="32" t="s">
        <v>179</v>
      </c>
      <c r="B67" s="18" t="s">
        <v>180</v>
      </c>
      <c r="C67" s="42" t="s">
        <v>181</v>
      </c>
      <c r="D67" s="15">
        <v>1</v>
      </c>
      <c r="E67" s="27">
        <f t="shared" ref="E67" si="13">TRUNC(G67+I67+K67,0)</f>
        <v>0</v>
      </c>
      <c r="F67" s="27">
        <f t="shared" ref="F67" si="14">TRUNC(H67+J67+L67,0)</f>
        <v>0</v>
      </c>
      <c r="G67" s="27">
        <v>0</v>
      </c>
      <c r="H67" s="27">
        <f t="shared" ref="H67" si="15">TRUNC(G67*D67,0)</f>
        <v>0</v>
      </c>
      <c r="I67" s="27">
        <v>0</v>
      </c>
      <c r="J67" s="27">
        <f t="shared" ref="J67" si="16">TRUNC(I67*D67,0)</f>
        <v>0</v>
      </c>
      <c r="K67" s="27">
        <f>TRUNC(SUMIF(V39:V43, RIGHTB(O43, 1), J63:J67)*U43, 2)</f>
        <v>0</v>
      </c>
      <c r="L67" s="27">
        <f t="shared" ref="L67" si="17">TRUNC(K67*D67,0)</f>
        <v>0</v>
      </c>
      <c r="M67" s="18" t="s">
        <v>49</v>
      </c>
      <c r="N67" s="20"/>
      <c r="O67" s="20"/>
      <c r="P67" s="20"/>
      <c r="Q67" s="20"/>
      <c r="R67" s="20"/>
      <c r="S67" s="19"/>
      <c r="T67" s="19"/>
      <c r="U67" s="19"/>
      <c r="V67" s="19"/>
      <c r="W67" s="19"/>
      <c r="X67" s="19"/>
      <c r="Y67" s="19"/>
      <c r="Z67" s="19"/>
      <c r="AA67" s="19"/>
      <c r="AB67" s="19"/>
      <c r="AC67" s="19"/>
      <c r="AD67" s="19"/>
      <c r="AE67" s="19"/>
      <c r="AF67" s="19"/>
      <c r="AG67" s="19"/>
      <c r="AH67" s="19"/>
      <c r="AI67" s="19"/>
      <c r="AJ67" s="20"/>
      <c r="AK67" s="20"/>
      <c r="AL67" s="20"/>
      <c r="AM67" s="20"/>
    </row>
    <row r="68" spans="1:39" ht="30" customHeight="1">
      <c r="A68" s="32" t="s">
        <v>167</v>
      </c>
      <c r="B68" s="18" t="s">
        <v>49</v>
      </c>
      <c r="C68" s="42" t="s">
        <v>49</v>
      </c>
      <c r="D68" s="15"/>
      <c r="E68" s="27"/>
      <c r="F68" s="27">
        <f>H68+J68+L68</f>
        <v>0</v>
      </c>
      <c r="G68" s="27"/>
      <c r="H68" s="27">
        <f>TRUNC(SUMIF(N41:N42, N40, H65:H66),0)</f>
        <v>0</v>
      </c>
      <c r="I68" s="33"/>
      <c r="J68" s="27">
        <f>TRUNC(SUMIF(N41:N42, N40, J65:J66),0)</f>
        <v>0</v>
      </c>
      <c r="K68" s="27"/>
      <c r="L68" s="27">
        <f>TRUNC(SUMIF(N41:N42, N40, L65:L66),0)</f>
        <v>0</v>
      </c>
      <c r="M68" s="18" t="s">
        <v>49</v>
      </c>
      <c r="N68" s="20" t="s">
        <v>225</v>
      </c>
      <c r="O68" s="20" t="s">
        <v>227</v>
      </c>
      <c r="P68" s="20" t="s">
        <v>57</v>
      </c>
      <c r="Q68" s="20" t="s">
        <v>57</v>
      </c>
      <c r="R68" s="20" t="s">
        <v>58</v>
      </c>
      <c r="S68" s="19"/>
      <c r="T68" s="19"/>
      <c r="U68" s="19"/>
      <c r="V68" s="19"/>
      <c r="W68" s="19"/>
      <c r="X68" s="19"/>
      <c r="Y68" s="19"/>
      <c r="Z68" s="19"/>
      <c r="AA68" s="19"/>
      <c r="AB68" s="19"/>
      <c r="AC68" s="19"/>
      <c r="AD68" s="19"/>
      <c r="AE68" s="19"/>
      <c r="AF68" s="19"/>
      <c r="AG68" s="19"/>
      <c r="AH68" s="19"/>
      <c r="AI68" s="19"/>
      <c r="AJ68" s="20" t="s">
        <v>49</v>
      </c>
      <c r="AK68" s="20" t="s">
        <v>230</v>
      </c>
      <c r="AL68" s="20" t="s">
        <v>49</v>
      </c>
      <c r="AM68" s="20" t="s">
        <v>49</v>
      </c>
    </row>
    <row r="69" spans="1:39" ht="30" customHeight="1">
      <c r="A69" s="34"/>
      <c r="B69" s="15"/>
      <c r="C69" s="50"/>
      <c r="D69" s="15"/>
      <c r="E69" s="27"/>
      <c r="F69" s="27"/>
      <c r="G69" s="27"/>
      <c r="H69" s="27"/>
      <c r="I69" s="33"/>
      <c r="J69" s="27"/>
      <c r="K69" s="27"/>
      <c r="L69" s="27"/>
      <c r="M69" s="15"/>
      <c r="N69" s="20" t="s">
        <v>225</v>
      </c>
      <c r="O69" s="20" t="s">
        <v>213</v>
      </c>
      <c r="P69" s="20" t="s">
        <v>57</v>
      </c>
      <c r="Q69" s="20" t="s">
        <v>57</v>
      </c>
      <c r="R69" s="20" t="s">
        <v>58</v>
      </c>
      <c r="S69" s="19"/>
      <c r="T69" s="19"/>
      <c r="U69" s="19"/>
      <c r="V69" s="19"/>
      <c r="W69" s="19"/>
      <c r="X69" s="19"/>
      <c r="Y69" s="19"/>
      <c r="Z69" s="19"/>
      <c r="AA69" s="19"/>
      <c r="AB69" s="19"/>
      <c r="AC69" s="19"/>
      <c r="AD69" s="19"/>
      <c r="AE69" s="19"/>
      <c r="AF69" s="19"/>
      <c r="AG69" s="19"/>
      <c r="AH69" s="19"/>
      <c r="AI69" s="19"/>
      <c r="AJ69" s="20" t="s">
        <v>49</v>
      </c>
      <c r="AK69" s="20" t="s">
        <v>231</v>
      </c>
      <c r="AL69" s="20" t="s">
        <v>49</v>
      </c>
      <c r="AM69" s="20" t="s">
        <v>49</v>
      </c>
    </row>
    <row r="70" spans="1:39" ht="30" customHeight="1">
      <c r="A70" s="29" t="s">
        <v>271</v>
      </c>
      <c r="B70" s="30"/>
      <c r="C70" s="51"/>
      <c r="D70" s="30"/>
      <c r="E70" s="46"/>
      <c r="F70" s="30"/>
      <c r="G70" s="46"/>
      <c r="H70" s="30"/>
      <c r="I70" s="30"/>
      <c r="J70" s="30"/>
      <c r="K70" s="46"/>
      <c r="L70" s="30"/>
      <c r="M70" s="31"/>
      <c r="N70" s="20" t="s">
        <v>61</v>
      </c>
      <c r="O70" s="20" t="s">
        <v>61</v>
      </c>
      <c r="P70" s="20" t="s">
        <v>49</v>
      </c>
      <c r="Q70" s="20" t="s">
        <v>49</v>
      </c>
      <c r="R70" s="20" t="s">
        <v>49</v>
      </c>
      <c r="S70" s="19"/>
      <c r="T70" s="19"/>
      <c r="U70" s="19"/>
      <c r="V70" s="19"/>
      <c r="W70" s="19"/>
      <c r="X70" s="19"/>
      <c r="Y70" s="19"/>
      <c r="Z70" s="19"/>
      <c r="AA70" s="19"/>
      <c r="AB70" s="19"/>
      <c r="AC70" s="19"/>
      <c r="AD70" s="19"/>
      <c r="AE70" s="19"/>
      <c r="AF70" s="19"/>
      <c r="AG70" s="19"/>
      <c r="AH70" s="19"/>
      <c r="AI70" s="19"/>
      <c r="AJ70" s="20" t="s">
        <v>49</v>
      </c>
      <c r="AK70" s="20" t="s">
        <v>49</v>
      </c>
      <c r="AL70" s="20" t="s">
        <v>49</v>
      </c>
      <c r="AM70" s="20" t="s">
        <v>49</v>
      </c>
    </row>
    <row r="71" spans="1:39" ht="27" customHeight="1">
      <c r="A71" s="32" t="s">
        <v>226</v>
      </c>
      <c r="B71" s="18" t="s">
        <v>169</v>
      </c>
      <c r="C71" s="42" t="s">
        <v>170</v>
      </c>
      <c r="D71" s="15">
        <v>1.706</v>
      </c>
      <c r="E71" s="27">
        <f>TRUNC(G71+I71+K71,0)</f>
        <v>0</v>
      </c>
      <c r="F71" s="27">
        <f>TRUNC(H71+J71+L71,0)</f>
        <v>0</v>
      </c>
      <c r="G71" s="27">
        <f>단가대비표!O30</f>
        <v>0</v>
      </c>
      <c r="H71" s="27">
        <f>TRUNC(G71*D71,0)</f>
        <v>0</v>
      </c>
      <c r="I71" s="27">
        <f>단가대비표!P30</f>
        <v>0</v>
      </c>
      <c r="J71" s="27">
        <f>TRUNC(I71*D71,0)</f>
        <v>0</v>
      </c>
      <c r="K71" s="27">
        <f>단가대비표!V30</f>
        <v>0</v>
      </c>
      <c r="L71" s="27">
        <f>TRUNC(K71*D71,0)</f>
        <v>0</v>
      </c>
      <c r="M71" s="18" t="s">
        <v>49</v>
      </c>
      <c r="N71" s="20"/>
      <c r="O71" s="20"/>
      <c r="P71" s="20"/>
      <c r="Q71" s="20"/>
      <c r="R71" s="20"/>
      <c r="S71" s="19"/>
      <c r="T71" s="19"/>
      <c r="U71" s="19"/>
      <c r="V71" s="19"/>
      <c r="W71" s="19"/>
      <c r="X71" s="19"/>
      <c r="Y71" s="19"/>
      <c r="Z71" s="19"/>
      <c r="AA71" s="19"/>
      <c r="AB71" s="19"/>
      <c r="AC71" s="19"/>
      <c r="AD71" s="19"/>
      <c r="AE71" s="19"/>
      <c r="AF71" s="19"/>
      <c r="AG71" s="19"/>
      <c r="AH71" s="19"/>
      <c r="AI71" s="19"/>
      <c r="AJ71" s="20"/>
      <c r="AK71" s="20"/>
      <c r="AL71" s="20"/>
      <c r="AM71" s="20"/>
    </row>
    <row r="72" spans="1:39" ht="30" customHeight="1">
      <c r="A72" s="32" t="s">
        <v>212</v>
      </c>
      <c r="B72" s="18" t="s">
        <v>169</v>
      </c>
      <c r="C72" s="42" t="s">
        <v>170</v>
      </c>
      <c r="D72" s="15">
        <v>0.56499999999999995</v>
      </c>
      <c r="E72" s="27">
        <f>TRUNC(G72+I72+K72,0)</f>
        <v>0</v>
      </c>
      <c r="F72" s="27">
        <f>TRUNC(H72+J72+L72,0)</f>
        <v>0</v>
      </c>
      <c r="G72" s="27">
        <f>단가대비표!O24</f>
        <v>0</v>
      </c>
      <c r="H72" s="27">
        <f>TRUNC(G72*D72,0)</f>
        <v>0</v>
      </c>
      <c r="I72" s="27">
        <f>단가대비표!P24</f>
        <v>0</v>
      </c>
      <c r="J72" s="27">
        <f>TRUNC(I72*D72,0)</f>
        <v>0</v>
      </c>
      <c r="K72" s="27">
        <f>단가대비표!V24</f>
        <v>0</v>
      </c>
      <c r="L72" s="27">
        <f>TRUNC(K72*D72,0)</f>
        <v>0</v>
      </c>
      <c r="M72" s="18" t="s">
        <v>49</v>
      </c>
      <c r="N72" s="20"/>
      <c r="O72" s="20"/>
      <c r="P72" s="20"/>
      <c r="Q72" s="20"/>
      <c r="R72" s="20"/>
      <c r="S72" s="19"/>
      <c r="T72" s="19"/>
      <c r="U72" s="19"/>
      <c r="V72" s="19"/>
      <c r="W72" s="19"/>
      <c r="X72" s="19"/>
      <c r="Y72" s="19"/>
      <c r="Z72" s="19"/>
      <c r="AA72" s="19"/>
      <c r="AB72" s="19"/>
      <c r="AC72" s="19"/>
      <c r="AD72" s="19"/>
      <c r="AE72" s="19"/>
      <c r="AF72" s="19"/>
      <c r="AG72" s="19"/>
      <c r="AH72" s="19"/>
      <c r="AI72" s="19"/>
      <c r="AJ72" s="20"/>
      <c r="AK72" s="20"/>
      <c r="AL72" s="20"/>
      <c r="AM72" s="20"/>
    </row>
    <row r="73" spans="1:39" ht="30" customHeight="1">
      <c r="A73" s="32" t="s">
        <v>167</v>
      </c>
      <c r="B73" s="18" t="s">
        <v>49</v>
      </c>
      <c r="C73" s="42" t="s">
        <v>49</v>
      </c>
      <c r="D73" s="15"/>
      <c r="E73" s="27"/>
      <c r="F73" s="27">
        <f>H73+J73+L73</f>
        <v>0</v>
      </c>
      <c r="G73" s="27"/>
      <c r="H73" s="27">
        <f>TRUNC(SUMIF(N47:N48, N46, H71:H72),0)</f>
        <v>0</v>
      </c>
      <c r="I73" s="27"/>
      <c r="J73" s="27">
        <f>TRUNC(SUMIF(N47:N48, N46, J71:J72),0)</f>
        <v>0</v>
      </c>
      <c r="K73" s="27"/>
      <c r="L73" s="27">
        <f>TRUNC(SUMIF(N47:N48, N46, L71:L72),0)</f>
        <v>0</v>
      </c>
      <c r="M73" s="18" t="s">
        <v>49</v>
      </c>
      <c r="N73" s="20" t="s">
        <v>225</v>
      </c>
      <c r="O73" s="20" t="s">
        <v>227</v>
      </c>
      <c r="P73" s="20" t="s">
        <v>57</v>
      </c>
      <c r="Q73" s="20" t="s">
        <v>57</v>
      </c>
      <c r="R73" s="20" t="s">
        <v>58</v>
      </c>
      <c r="S73" s="19"/>
      <c r="T73" s="19"/>
      <c r="U73" s="19"/>
      <c r="V73" s="19"/>
      <c r="W73" s="19"/>
      <c r="X73" s="19"/>
      <c r="Y73" s="19"/>
      <c r="Z73" s="19"/>
      <c r="AA73" s="19"/>
      <c r="AB73" s="19"/>
      <c r="AC73" s="19"/>
      <c r="AD73" s="19"/>
      <c r="AE73" s="19"/>
      <c r="AF73" s="19"/>
      <c r="AG73" s="19"/>
      <c r="AH73" s="19"/>
      <c r="AI73" s="19"/>
      <c r="AJ73" s="20" t="s">
        <v>49</v>
      </c>
      <c r="AK73" s="20" t="s">
        <v>230</v>
      </c>
      <c r="AL73" s="20" t="s">
        <v>49</v>
      </c>
      <c r="AM73" s="20" t="s">
        <v>49</v>
      </c>
    </row>
    <row r="74" spans="1:39" ht="30" customHeight="1">
      <c r="A74" s="32"/>
      <c r="B74" s="18"/>
      <c r="C74" s="42"/>
      <c r="D74" s="15"/>
      <c r="E74" s="27"/>
      <c r="F74" s="27"/>
      <c r="G74" s="27"/>
      <c r="H74" s="27"/>
      <c r="I74" s="33"/>
      <c r="J74" s="27"/>
      <c r="K74" s="27"/>
      <c r="L74" s="27"/>
      <c r="M74" s="18"/>
      <c r="N74" s="20" t="s">
        <v>225</v>
      </c>
      <c r="O74" s="20" t="s">
        <v>213</v>
      </c>
      <c r="P74" s="20" t="s">
        <v>57</v>
      </c>
      <c r="Q74" s="20" t="s">
        <v>57</v>
      </c>
      <c r="R74" s="20" t="s">
        <v>58</v>
      </c>
      <c r="S74" s="19"/>
      <c r="T74" s="19"/>
      <c r="U74" s="19"/>
      <c r="V74" s="19"/>
      <c r="W74" s="19"/>
      <c r="X74" s="19"/>
      <c r="Y74" s="19"/>
      <c r="Z74" s="19"/>
      <c r="AA74" s="19"/>
      <c r="AB74" s="19"/>
      <c r="AC74" s="19"/>
      <c r="AD74" s="19"/>
      <c r="AE74" s="19"/>
      <c r="AF74" s="19"/>
      <c r="AG74" s="19"/>
      <c r="AH74" s="19"/>
      <c r="AI74" s="19"/>
      <c r="AJ74" s="20" t="s">
        <v>49</v>
      </c>
      <c r="AK74" s="20" t="s">
        <v>231</v>
      </c>
      <c r="AL74" s="20" t="s">
        <v>49</v>
      </c>
      <c r="AM74" s="20" t="s">
        <v>49</v>
      </c>
    </row>
    <row r="75" spans="1:39" ht="30" customHeight="1">
      <c r="A75" s="29" t="s">
        <v>381</v>
      </c>
      <c r="B75" s="30"/>
      <c r="C75" s="51"/>
      <c r="D75" s="30"/>
      <c r="E75" s="46"/>
      <c r="F75" s="30"/>
      <c r="G75" s="46"/>
      <c r="H75" s="30"/>
      <c r="I75" s="30"/>
      <c r="J75" s="30"/>
      <c r="K75" s="46"/>
      <c r="L75" s="30"/>
      <c r="M75" s="31"/>
      <c r="N75" s="20" t="s">
        <v>61</v>
      </c>
      <c r="O75" s="20" t="s">
        <v>61</v>
      </c>
      <c r="P75" s="20" t="s">
        <v>49</v>
      </c>
      <c r="Q75" s="20" t="s">
        <v>49</v>
      </c>
      <c r="R75" s="20" t="s">
        <v>49</v>
      </c>
      <c r="S75" s="19"/>
      <c r="T75" s="19"/>
      <c r="U75" s="19"/>
      <c r="V75" s="19"/>
      <c r="W75" s="19"/>
      <c r="X75" s="19"/>
      <c r="Y75" s="19"/>
      <c r="Z75" s="19"/>
      <c r="AA75" s="19"/>
      <c r="AB75" s="19"/>
      <c r="AC75" s="19"/>
      <c r="AD75" s="19"/>
      <c r="AE75" s="19"/>
      <c r="AF75" s="19"/>
      <c r="AG75" s="19"/>
      <c r="AH75" s="19"/>
      <c r="AI75" s="19"/>
      <c r="AJ75" s="20" t="s">
        <v>49</v>
      </c>
      <c r="AK75" s="20" t="s">
        <v>49</v>
      </c>
      <c r="AL75" s="20" t="s">
        <v>49</v>
      </c>
      <c r="AM75" s="20" t="s">
        <v>49</v>
      </c>
    </row>
    <row r="76" spans="1:39" ht="27" customHeight="1">
      <c r="A76" s="32" t="s">
        <v>226</v>
      </c>
      <c r="B76" s="18" t="s">
        <v>169</v>
      </c>
      <c r="C76" s="42" t="s">
        <v>170</v>
      </c>
      <c r="D76" s="15">
        <v>2.1440000000000001</v>
      </c>
      <c r="E76" s="27">
        <f>TRUNC(G76+I76+K76,0)</f>
        <v>0</v>
      </c>
      <c r="F76" s="27">
        <f>TRUNC(H76+J76+L76,0)</f>
        <v>0</v>
      </c>
      <c r="G76" s="27">
        <f>단가대비표!O35</f>
        <v>0</v>
      </c>
      <c r="H76" s="27">
        <f>TRUNC(G76*D76,0)</f>
        <v>0</v>
      </c>
      <c r="I76" s="27">
        <f>단가대비표!P30</f>
        <v>0</v>
      </c>
      <c r="J76" s="27">
        <f>TRUNC(I76*D76,0)</f>
        <v>0</v>
      </c>
      <c r="K76" s="27">
        <f>단가대비표!V35</f>
        <v>0</v>
      </c>
      <c r="L76" s="27">
        <f>TRUNC(K76*D76,0)</f>
        <v>0</v>
      </c>
      <c r="M76" s="18" t="s">
        <v>49</v>
      </c>
      <c r="N76" s="20"/>
      <c r="O76" s="20"/>
      <c r="P76" s="20"/>
      <c r="Q76" s="20"/>
      <c r="R76" s="20"/>
      <c r="S76" s="19"/>
      <c r="T76" s="19"/>
      <c r="U76" s="19"/>
      <c r="V76" s="19"/>
      <c r="W76" s="19"/>
      <c r="X76" s="19"/>
      <c r="Y76" s="19"/>
      <c r="Z76" s="19"/>
      <c r="AA76" s="19"/>
      <c r="AB76" s="19"/>
      <c r="AC76" s="19"/>
      <c r="AD76" s="19"/>
      <c r="AE76" s="19"/>
      <c r="AF76" s="19"/>
      <c r="AG76" s="19"/>
      <c r="AH76" s="19"/>
      <c r="AI76" s="19"/>
      <c r="AJ76" s="20"/>
      <c r="AK76" s="20"/>
      <c r="AL76" s="20"/>
      <c r="AM76" s="20"/>
    </row>
    <row r="77" spans="1:39" ht="30" customHeight="1">
      <c r="A77" s="32" t="s">
        <v>212</v>
      </c>
      <c r="B77" s="18" t="s">
        <v>169</v>
      </c>
      <c r="C77" s="42" t="s">
        <v>170</v>
      </c>
      <c r="D77" s="15">
        <v>0.71</v>
      </c>
      <c r="E77" s="27">
        <f>TRUNC(G77+I77+K77,0)</f>
        <v>0</v>
      </c>
      <c r="F77" s="27">
        <f>TRUNC(H77+J77+L77,0)</f>
        <v>0</v>
      </c>
      <c r="G77" s="27">
        <f>단가대비표!O29</f>
        <v>0</v>
      </c>
      <c r="H77" s="27">
        <f>TRUNC(G77*D77,0)</f>
        <v>0</v>
      </c>
      <c r="I77" s="27">
        <f>단가대비표!P24</f>
        <v>0</v>
      </c>
      <c r="J77" s="27">
        <f>TRUNC(I77*D77,0)</f>
        <v>0</v>
      </c>
      <c r="K77" s="27">
        <f>단가대비표!V29</f>
        <v>0</v>
      </c>
      <c r="L77" s="27">
        <f>TRUNC(K77*D77,0)</f>
        <v>0</v>
      </c>
      <c r="M77" s="18" t="s">
        <v>49</v>
      </c>
      <c r="N77" s="20"/>
      <c r="O77" s="20"/>
      <c r="P77" s="20"/>
      <c r="Q77" s="20"/>
      <c r="R77" s="20"/>
      <c r="S77" s="19"/>
      <c r="T77" s="19"/>
      <c r="U77" s="19"/>
      <c r="V77" s="19"/>
      <c r="W77" s="19"/>
      <c r="X77" s="19"/>
      <c r="Y77" s="19"/>
      <c r="Z77" s="19"/>
      <c r="AA77" s="19"/>
      <c r="AB77" s="19"/>
      <c r="AC77" s="19"/>
      <c r="AD77" s="19"/>
      <c r="AE77" s="19"/>
      <c r="AF77" s="19"/>
      <c r="AG77" s="19"/>
      <c r="AH77" s="19"/>
      <c r="AI77" s="19"/>
      <c r="AJ77" s="20"/>
      <c r="AK77" s="20"/>
      <c r="AL77" s="20"/>
      <c r="AM77" s="20"/>
    </row>
    <row r="78" spans="1:39" ht="30" customHeight="1">
      <c r="A78" s="32" t="s">
        <v>167</v>
      </c>
      <c r="B78" s="18" t="s">
        <v>49</v>
      </c>
      <c r="C78" s="42" t="s">
        <v>49</v>
      </c>
      <c r="D78" s="15"/>
      <c r="E78" s="27"/>
      <c r="F78" s="27">
        <f>H78+J78+L78</f>
        <v>0</v>
      </c>
      <c r="G78" s="27"/>
      <c r="H78" s="27">
        <f>TRUNC(SUMIF(N52:N53, N51, H76:H77),0)</f>
        <v>0</v>
      </c>
      <c r="I78" s="27"/>
      <c r="J78" s="27">
        <f>TRUNC(SUMIF(N52:N53, N51, J76:J77),0)</f>
        <v>0</v>
      </c>
      <c r="K78" s="27"/>
      <c r="L78" s="27">
        <f>TRUNC(SUMIF(N52:N53, N51, L76:L77),0)</f>
        <v>0</v>
      </c>
      <c r="M78" s="18" t="s">
        <v>49</v>
      </c>
      <c r="N78" s="20" t="s">
        <v>225</v>
      </c>
      <c r="O78" s="20" t="s">
        <v>227</v>
      </c>
      <c r="P78" s="20" t="s">
        <v>57</v>
      </c>
      <c r="Q78" s="20" t="s">
        <v>57</v>
      </c>
      <c r="R78" s="20" t="s">
        <v>58</v>
      </c>
      <c r="S78" s="19"/>
      <c r="T78" s="19"/>
      <c r="U78" s="19"/>
      <c r="V78" s="19"/>
      <c r="W78" s="19"/>
      <c r="X78" s="19"/>
      <c r="Y78" s="19"/>
      <c r="Z78" s="19"/>
      <c r="AA78" s="19"/>
      <c r="AB78" s="19"/>
      <c r="AC78" s="19"/>
      <c r="AD78" s="19"/>
      <c r="AE78" s="19"/>
      <c r="AF78" s="19"/>
      <c r="AG78" s="19"/>
      <c r="AH78" s="19"/>
      <c r="AI78" s="19"/>
      <c r="AJ78" s="20" t="s">
        <v>49</v>
      </c>
      <c r="AK78" s="20" t="s">
        <v>230</v>
      </c>
      <c r="AL78" s="20" t="s">
        <v>49</v>
      </c>
      <c r="AM78" s="20" t="s">
        <v>49</v>
      </c>
    </row>
    <row r="79" spans="1:39" ht="30" customHeight="1">
      <c r="A79" s="32"/>
      <c r="B79" s="18"/>
      <c r="C79" s="42"/>
      <c r="D79" s="15"/>
      <c r="E79" s="27"/>
      <c r="F79" s="27"/>
      <c r="G79" s="27"/>
      <c r="H79" s="27"/>
      <c r="I79" s="33"/>
      <c r="J79" s="27"/>
      <c r="K79" s="27"/>
      <c r="L79" s="27"/>
      <c r="M79" s="18"/>
      <c r="N79" s="20" t="s">
        <v>225</v>
      </c>
      <c r="O79" s="20" t="s">
        <v>213</v>
      </c>
      <c r="P79" s="20" t="s">
        <v>57</v>
      </c>
      <c r="Q79" s="20" t="s">
        <v>57</v>
      </c>
      <c r="R79" s="20" t="s">
        <v>58</v>
      </c>
      <c r="S79" s="19"/>
      <c r="T79" s="19"/>
      <c r="U79" s="19"/>
      <c r="V79" s="19"/>
      <c r="W79" s="19"/>
      <c r="X79" s="19"/>
      <c r="Y79" s="19"/>
      <c r="Z79" s="19"/>
      <c r="AA79" s="19"/>
      <c r="AB79" s="19"/>
      <c r="AC79" s="19"/>
      <c r="AD79" s="19"/>
      <c r="AE79" s="19"/>
      <c r="AF79" s="19"/>
      <c r="AG79" s="19"/>
      <c r="AH79" s="19"/>
      <c r="AI79" s="19"/>
      <c r="AJ79" s="20" t="s">
        <v>49</v>
      </c>
      <c r="AK79" s="20" t="s">
        <v>231</v>
      </c>
      <c r="AL79" s="20" t="s">
        <v>49</v>
      </c>
      <c r="AM79" s="20" t="s">
        <v>49</v>
      </c>
    </row>
    <row r="80" spans="1:39" ht="30" customHeight="1">
      <c r="A80" s="126" t="s">
        <v>269</v>
      </c>
      <c r="B80" s="127"/>
      <c r="C80" s="51"/>
      <c r="D80" s="30"/>
      <c r="E80" s="46"/>
      <c r="F80" s="30"/>
      <c r="G80" s="46"/>
      <c r="H80" s="30"/>
      <c r="I80" s="30"/>
      <c r="J80" s="30"/>
      <c r="K80" s="46"/>
      <c r="L80" s="30"/>
      <c r="M80" s="31"/>
      <c r="N80" s="20" t="s">
        <v>61</v>
      </c>
      <c r="O80" s="20" t="s">
        <v>61</v>
      </c>
      <c r="P80" s="20" t="s">
        <v>49</v>
      </c>
      <c r="Q80" s="20" t="s">
        <v>49</v>
      </c>
      <c r="R80" s="20" t="s">
        <v>49</v>
      </c>
      <c r="S80" s="19"/>
      <c r="T80" s="19"/>
      <c r="U80" s="19"/>
      <c r="V80" s="19"/>
      <c r="W80" s="19"/>
      <c r="X80" s="19"/>
      <c r="Y80" s="19"/>
      <c r="Z80" s="19"/>
      <c r="AA80" s="19"/>
      <c r="AB80" s="19"/>
      <c r="AC80" s="19"/>
      <c r="AD80" s="19"/>
      <c r="AE80" s="19"/>
      <c r="AF80" s="19"/>
      <c r="AG80" s="19"/>
      <c r="AH80" s="19"/>
      <c r="AI80" s="19"/>
      <c r="AJ80" s="20" t="s">
        <v>49</v>
      </c>
      <c r="AK80" s="20" t="s">
        <v>49</v>
      </c>
      <c r="AL80" s="20" t="s">
        <v>49</v>
      </c>
      <c r="AM80" s="20" t="s">
        <v>49</v>
      </c>
    </row>
    <row r="81" spans="1:39" ht="27" customHeight="1">
      <c r="A81" s="32" t="s">
        <v>258</v>
      </c>
      <c r="B81" s="18" t="s">
        <v>169</v>
      </c>
      <c r="C81" s="42" t="s">
        <v>170</v>
      </c>
      <c r="D81" s="15">
        <v>0.36799999999999999</v>
      </c>
      <c r="E81" s="27">
        <f t="shared" ref="E81:F83" si="18">TRUNC(G81+I81+K81,0)</f>
        <v>0</v>
      </c>
      <c r="F81" s="27">
        <f t="shared" si="18"/>
        <v>0</v>
      </c>
      <c r="G81" s="27">
        <f>단가대비표!O35</f>
        <v>0</v>
      </c>
      <c r="H81" s="27">
        <f>TRUNC(G81*D81,0)</f>
        <v>0</v>
      </c>
      <c r="I81" s="27">
        <f>단가대비표!P37</f>
        <v>0</v>
      </c>
      <c r="J81" s="27">
        <f>TRUNC(I81*D81,0)</f>
        <v>0</v>
      </c>
      <c r="K81" s="27">
        <f>단가대비표!V35</f>
        <v>0</v>
      </c>
      <c r="L81" s="27">
        <f>TRUNC(K81*D81,0)</f>
        <v>0</v>
      </c>
      <c r="M81" s="18" t="s">
        <v>49</v>
      </c>
    </row>
    <row r="82" spans="1:39" ht="30" customHeight="1">
      <c r="A82" s="32" t="s">
        <v>212</v>
      </c>
      <c r="B82" s="18" t="s">
        <v>169</v>
      </c>
      <c r="C82" s="42" t="s">
        <v>170</v>
      </c>
      <c r="D82" s="15">
        <v>0.36799999999999999</v>
      </c>
      <c r="E82" s="27">
        <f t="shared" si="18"/>
        <v>0</v>
      </c>
      <c r="F82" s="27">
        <f t="shared" si="18"/>
        <v>0</v>
      </c>
      <c r="G82" s="27">
        <f>단가대비표!O29</f>
        <v>0</v>
      </c>
      <c r="H82" s="27">
        <f>TRUNC(G82*D82,0)</f>
        <v>0</v>
      </c>
      <c r="I82" s="27">
        <f>단가대비표!P24</f>
        <v>0</v>
      </c>
      <c r="J82" s="27">
        <f>TRUNC(I82*D82,0)</f>
        <v>0</v>
      </c>
      <c r="K82" s="27">
        <f>단가대비표!V29</f>
        <v>0</v>
      </c>
      <c r="L82" s="27">
        <f>TRUNC(K82*D82,0)</f>
        <v>0</v>
      </c>
      <c r="M82" s="18" t="s">
        <v>49</v>
      </c>
      <c r="N82" s="20"/>
      <c r="O82" s="20"/>
      <c r="P82" s="20"/>
      <c r="Q82" s="20"/>
      <c r="R82" s="20"/>
      <c r="S82" s="19"/>
      <c r="T82" s="19"/>
      <c r="U82" s="19"/>
      <c r="V82" s="19"/>
      <c r="W82" s="19"/>
      <c r="X82" s="19"/>
      <c r="Y82" s="19"/>
      <c r="Z82" s="19"/>
      <c r="AA82" s="19"/>
      <c r="AB82" s="19"/>
      <c r="AC82" s="19"/>
      <c r="AD82" s="19"/>
      <c r="AE82" s="19"/>
      <c r="AF82" s="19"/>
      <c r="AG82" s="19"/>
      <c r="AH82" s="19"/>
      <c r="AI82" s="19"/>
      <c r="AJ82" s="20"/>
      <c r="AK82" s="20"/>
      <c r="AL82" s="20"/>
      <c r="AM82" s="20"/>
    </row>
    <row r="83" spans="1:39" ht="30" customHeight="1">
      <c r="A83" s="32" t="s">
        <v>259</v>
      </c>
      <c r="B83" s="18"/>
      <c r="C83" s="42" t="s">
        <v>260</v>
      </c>
      <c r="D83" s="15">
        <v>1.87</v>
      </c>
      <c r="E83" s="27">
        <f t="shared" si="18"/>
        <v>402</v>
      </c>
      <c r="F83" s="27">
        <f t="shared" si="18"/>
        <v>751</v>
      </c>
      <c r="G83" s="27">
        <f>단가대비표!O29</f>
        <v>0</v>
      </c>
      <c r="H83" s="27">
        <f>TRUNC(G83*D83,0)</f>
        <v>0</v>
      </c>
      <c r="I83" s="27"/>
      <c r="J83" s="27">
        <f>TRUNC(I83*D83,0)</f>
        <v>0</v>
      </c>
      <c r="K83" s="27">
        <v>402</v>
      </c>
      <c r="L83" s="27">
        <f>TRUNC(K83*D83,0)</f>
        <v>751</v>
      </c>
      <c r="M83" s="18" t="s">
        <v>49</v>
      </c>
      <c r="N83" s="20" t="s">
        <v>225</v>
      </c>
      <c r="O83" s="20" t="s">
        <v>227</v>
      </c>
      <c r="P83" s="20" t="s">
        <v>57</v>
      </c>
      <c r="Q83" s="20" t="s">
        <v>57</v>
      </c>
      <c r="R83" s="20" t="s">
        <v>58</v>
      </c>
      <c r="S83" s="19"/>
      <c r="T83" s="19"/>
      <c r="U83" s="19"/>
      <c r="V83" s="19"/>
      <c r="W83" s="19"/>
      <c r="X83" s="19"/>
      <c r="Y83" s="19"/>
      <c r="Z83" s="19"/>
      <c r="AA83" s="19"/>
      <c r="AB83" s="19"/>
      <c r="AC83" s="19"/>
      <c r="AD83" s="19"/>
      <c r="AE83" s="19"/>
      <c r="AF83" s="19"/>
      <c r="AG83" s="19"/>
      <c r="AH83" s="19"/>
      <c r="AI83" s="19"/>
      <c r="AJ83" s="20" t="s">
        <v>49</v>
      </c>
      <c r="AK83" s="20" t="s">
        <v>230</v>
      </c>
      <c r="AL83" s="20" t="s">
        <v>49</v>
      </c>
      <c r="AM83" s="20" t="s">
        <v>49</v>
      </c>
    </row>
    <row r="84" spans="1:39" ht="30" customHeight="1">
      <c r="A84" s="32" t="s">
        <v>167</v>
      </c>
      <c r="B84" s="18" t="s">
        <v>49</v>
      </c>
      <c r="C84" s="42" t="s">
        <v>49</v>
      </c>
      <c r="D84" s="15"/>
      <c r="E84" s="27"/>
      <c r="F84" s="27">
        <f>H84+J84+L84</f>
        <v>751</v>
      </c>
      <c r="G84" s="27"/>
      <c r="H84" s="27">
        <f>TRUNC(SUMIF(N52:N54, N51, H81:H83),0)</f>
        <v>0</v>
      </c>
      <c r="I84" s="27"/>
      <c r="J84" s="27">
        <f>TRUNC(SUMIF(N52:N54, N51, J81:J83),0)</f>
        <v>0</v>
      </c>
      <c r="K84" s="27"/>
      <c r="L84" s="27">
        <f>TRUNC(SUMIF(N52:N54, N51, L81:L83),0)</f>
        <v>751</v>
      </c>
      <c r="M84" s="18" t="s">
        <v>49</v>
      </c>
      <c r="N84" s="20" t="s">
        <v>225</v>
      </c>
      <c r="O84" s="20" t="s">
        <v>213</v>
      </c>
      <c r="P84" s="20" t="s">
        <v>57</v>
      </c>
      <c r="Q84" s="20" t="s">
        <v>57</v>
      </c>
      <c r="R84" s="20" t="s">
        <v>58</v>
      </c>
      <c r="S84" s="19"/>
      <c r="T84" s="19"/>
      <c r="U84" s="19"/>
      <c r="V84" s="19"/>
      <c r="W84" s="19"/>
      <c r="X84" s="19"/>
      <c r="Y84" s="19"/>
      <c r="Z84" s="19"/>
      <c r="AA84" s="19"/>
      <c r="AB84" s="19"/>
      <c r="AC84" s="19"/>
      <c r="AD84" s="19"/>
      <c r="AE84" s="19"/>
      <c r="AF84" s="19"/>
      <c r="AG84" s="19"/>
      <c r="AH84" s="19"/>
      <c r="AI84" s="19"/>
      <c r="AJ84" s="20" t="s">
        <v>49</v>
      </c>
      <c r="AK84" s="20" t="s">
        <v>231</v>
      </c>
      <c r="AL84" s="20" t="s">
        <v>49</v>
      </c>
      <c r="AM84" s="20" t="s">
        <v>49</v>
      </c>
    </row>
    <row r="85" spans="1:39" ht="30" customHeight="1">
      <c r="A85" s="32"/>
      <c r="B85" s="18"/>
      <c r="C85" s="42"/>
      <c r="D85" s="15"/>
      <c r="E85" s="27"/>
      <c r="F85" s="27"/>
      <c r="G85" s="27"/>
      <c r="H85" s="27"/>
      <c r="I85" s="27"/>
      <c r="J85" s="27"/>
      <c r="K85" s="27"/>
      <c r="L85" s="27"/>
      <c r="M85" s="18"/>
      <c r="N85" s="20" t="s">
        <v>61</v>
      </c>
      <c r="O85" s="20" t="s">
        <v>61</v>
      </c>
      <c r="P85" s="20" t="s">
        <v>49</v>
      </c>
      <c r="Q85" s="20" t="s">
        <v>49</v>
      </c>
      <c r="R85" s="20" t="s">
        <v>49</v>
      </c>
      <c r="S85" s="19"/>
      <c r="T85" s="19"/>
      <c r="U85" s="19"/>
      <c r="V85" s="19"/>
      <c r="W85" s="19"/>
      <c r="X85" s="19"/>
      <c r="Y85" s="19"/>
      <c r="Z85" s="19"/>
      <c r="AA85" s="19"/>
      <c r="AB85" s="19"/>
      <c r="AC85" s="19"/>
      <c r="AD85" s="19"/>
      <c r="AE85" s="19"/>
      <c r="AF85" s="19"/>
      <c r="AG85" s="19"/>
      <c r="AH85" s="19"/>
      <c r="AI85" s="19"/>
      <c r="AJ85" s="20" t="s">
        <v>49</v>
      </c>
      <c r="AK85" s="20" t="s">
        <v>49</v>
      </c>
      <c r="AL85" s="20" t="s">
        <v>49</v>
      </c>
      <c r="AM85" s="20" t="s">
        <v>49</v>
      </c>
    </row>
    <row r="86" spans="1:39" ht="30" customHeight="1">
      <c r="A86" s="29" t="s">
        <v>272</v>
      </c>
      <c r="B86" s="30"/>
      <c r="C86" s="51"/>
      <c r="D86" s="30"/>
      <c r="E86" s="46"/>
      <c r="F86" s="30"/>
      <c r="G86" s="46"/>
      <c r="H86" s="30"/>
      <c r="I86" s="46"/>
      <c r="J86" s="30"/>
      <c r="K86" s="46"/>
      <c r="L86" s="30"/>
      <c r="M86" s="31"/>
    </row>
    <row r="87" spans="1:39" ht="30" customHeight="1">
      <c r="A87" s="32" t="s">
        <v>226</v>
      </c>
      <c r="B87" s="18" t="s">
        <v>273</v>
      </c>
      <c r="C87" s="42" t="s">
        <v>170</v>
      </c>
      <c r="D87" s="44">
        <f>D71*0.4</f>
        <v>0.68240000000000001</v>
      </c>
      <c r="E87" s="27">
        <f>TRUNC(G87+I87+K87,0)</f>
        <v>0</v>
      </c>
      <c r="F87" s="27">
        <f>TRUNC(H87+J87+L87,0)</f>
        <v>0</v>
      </c>
      <c r="G87" s="27">
        <f>단가대비표!O42</f>
        <v>0</v>
      </c>
      <c r="H87" s="27">
        <f>TRUNC(G87*D87,0)</f>
        <v>0</v>
      </c>
      <c r="I87" s="27">
        <f>단가대비표!P30</f>
        <v>0</v>
      </c>
      <c r="J87" s="27">
        <f>TRUNC(I87*D87,0)</f>
        <v>0</v>
      </c>
      <c r="K87" s="27">
        <f>단가대비표!V42</f>
        <v>0</v>
      </c>
      <c r="L87" s="27">
        <f>TRUNC(K87*D87,0)</f>
        <v>0</v>
      </c>
      <c r="M87" s="18" t="s">
        <v>49</v>
      </c>
    </row>
    <row r="88" spans="1:39" ht="30" customHeight="1">
      <c r="A88" s="32" t="s">
        <v>212</v>
      </c>
      <c r="B88" s="18" t="s">
        <v>273</v>
      </c>
      <c r="C88" s="42" t="s">
        <v>170</v>
      </c>
      <c r="D88" s="15">
        <f>D72*0.4</f>
        <v>0.22599999999999998</v>
      </c>
      <c r="E88" s="27">
        <f>TRUNC(G88+I88+K88,0)</f>
        <v>0</v>
      </c>
      <c r="F88" s="27">
        <f>TRUNC(H88+J88+L88,0)</f>
        <v>0</v>
      </c>
      <c r="G88" s="27">
        <f>단가대비표!O35</f>
        <v>0</v>
      </c>
      <c r="H88" s="27">
        <f>TRUNC(G88*D88,0)</f>
        <v>0</v>
      </c>
      <c r="I88" s="27">
        <f>단가대비표!P24</f>
        <v>0</v>
      </c>
      <c r="J88" s="27">
        <f>TRUNC(I88*D88,0)</f>
        <v>0</v>
      </c>
      <c r="K88" s="27">
        <f>단가대비표!V35</f>
        <v>0</v>
      </c>
      <c r="L88" s="27">
        <f>TRUNC(K88*D88,0)</f>
        <v>0</v>
      </c>
      <c r="M88" s="18" t="s">
        <v>49</v>
      </c>
    </row>
    <row r="89" spans="1:39" ht="30" customHeight="1">
      <c r="A89" s="32" t="s">
        <v>167</v>
      </c>
      <c r="B89" s="18" t="s">
        <v>49</v>
      </c>
      <c r="C89" s="42" t="s">
        <v>49</v>
      </c>
      <c r="D89" s="15"/>
      <c r="E89" s="27"/>
      <c r="F89" s="27">
        <f>H89+J89+L89</f>
        <v>0</v>
      </c>
      <c r="G89" s="27"/>
      <c r="H89" s="27">
        <f>TRUNC(SUMIF(N58:N59, N57, H87:H88),0)</f>
        <v>0</v>
      </c>
      <c r="I89" s="27"/>
      <c r="J89" s="27">
        <f>TRUNC(SUMIF(N58:N59, N57, J87:J88),0)</f>
        <v>0</v>
      </c>
      <c r="K89" s="27"/>
      <c r="L89" s="27">
        <f>TRUNC(SUMIF(N58:N59, N57, L87:L88),0)</f>
        <v>0</v>
      </c>
      <c r="M89" s="18" t="s">
        <v>49</v>
      </c>
    </row>
    <row r="90" spans="1:39" ht="30" customHeight="1">
      <c r="A90" s="32"/>
      <c r="B90" s="18"/>
      <c r="C90" s="42"/>
      <c r="D90" s="15"/>
      <c r="E90" s="33"/>
      <c r="F90" s="27"/>
      <c r="G90" s="33"/>
      <c r="H90" s="27"/>
      <c r="I90" s="33"/>
      <c r="J90" s="27"/>
      <c r="K90" s="33"/>
      <c r="L90" s="27"/>
      <c r="M90" s="18"/>
    </row>
    <row r="91" spans="1:39" ht="30" customHeight="1">
      <c r="A91" s="29" t="s">
        <v>382</v>
      </c>
      <c r="B91" s="30"/>
      <c r="C91" s="51"/>
      <c r="D91" s="30"/>
      <c r="E91" s="46"/>
      <c r="F91" s="30"/>
      <c r="G91" s="46"/>
      <c r="H91" s="30"/>
      <c r="I91" s="46"/>
      <c r="J91" s="30"/>
      <c r="K91" s="46"/>
      <c r="L91" s="30"/>
      <c r="M91" s="31"/>
    </row>
    <row r="92" spans="1:39" ht="30" customHeight="1">
      <c r="A92" s="32" t="s">
        <v>226</v>
      </c>
      <c r="B92" s="18" t="s">
        <v>273</v>
      </c>
      <c r="C92" s="42" t="s">
        <v>170</v>
      </c>
      <c r="D92" s="44">
        <f>D71*0.4</f>
        <v>0.68240000000000001</v>
      </c>
      <c r="E92" s="27">
        <f>TRUNC(G92+I92+K92,0)</f>
        <v>0</v>
      </c>
      <c r="F92" s="27">
        <f>TRUNC(H92+J92+L92,0)</f>
        <v>0</v>
      </c>
      <c r="G92" s="27">
        <f>단가대비표!O42</f>
        <v>0</v>
      </c>
      <c r="H92" s="27">
        <f>TRUNC(G92*D92,0)</f>
        <v>0</v>
      </c>
      <c r="I92" s="27">
        <f>단가대비표!P30</f>
        <v>0</v>
      </c>
      <c r="J92" s="27">
        <f>TRUNC(I92*D92,0)</f>
        <v>0</v>
      </c>
      <c r="K92" s="27">
        <f>단가대비표!V47</f>
        <v>0</v>
      </c>
      <c r="L92" s="27">
        <f>TRUNC(K92*D92,0)</f>
        <v>0</v>
      </c>
      <c r="M92" s="18" t="s">
        <v>49</v>
      </c>
    </row>
    <row r="93" spans="1:39" ht="30" customHeight="1">
      <c r="A93" s="32" t="s">
        <v>212</v>
      </c>
      <c r="B93" s="18" t="s">
        <v>273</v>
      </c>
      <c r="C93" s="42" t="s">
        <v>170</v>
      </c>
      <c r="D93" s="15">
        <f>D77*0.4</f>
        <v>0.28399999999999997</v>
      </c>
      <c r="E93" s="27">
        <f>TRUNC(G93+I93+K93,0)</f>
        <v>0</v>
      </c>
      <c r="F93" s="27">
        <f>TRUNC(H93+J93+L93,0)</f>
        <v>0</v>
      </c>
      <c r="G93" s="27">
        <f>단가대비표!O35</f>
        <v>0</v>
      </c>
      <c r="H93" s="27">
        <f>TRUNC(G93*D93,0)</f>
        <v>0</v>
      </c>
      <c r="I93" s="27">
        <f>단가대비표!P24</f>
        <v>0</v>
      </c>
      <c r="J93" s="27">
        <f>TRUNC(I93*D93,0)</f>
        <v>0</v>
      </c>
      <c r="K93" s="27">
        <f>단가대비표!V40</f>
        <v>0</v>
      </c>
      <c r="L93" s="27">
        <f>TRUNC(K93*D93,0)</f>
        <v>0</v>
      </c>
      <c r="M93" s="18" t="s">
        <v>49</v>
      </c>
    </row>
    <row r="94" spans="1:39" ht="30" customHeight="1">
      <c r="A94" s="32" t="s">
        <v>167</v>
      </c>
      <c r="B94" s="18" t="s">
        <v>49</v>
      </c>
      <c r="C94" s="42" t="s">
        <v>49</v>
      </c>
      <c r="D94" s="15"/>
      <c r="E94" s="27"/>
      <c r="F94" s="27">
        <f>H94+J94+L94</f>
        <v>0</v>
      </c>
      <c r="G94" s="27"/>
      <c r="H94" s="27">
        <f>TRUNC(SUMIF(N63:N64, N62, H92:H93),0)</f>
        <v>0</v>
      </c>
      <c r="I94" s="27"/>
      <c r="J94" s="27">
        <f>TRUNC(SUMIF(N63:N64, N62, J92:J93),0)</f>
        <v>0</v>
      </c>
      <c r="K94" s="27"/>
      <c r="L94" s="27">
        <f>TRUNC(SUMIF(N63:N64, N62, L92:L93),0)</f>
        <v>0</v>
      </c>
      <c r="M94" s="18" t="s">
        <v>49</v>
      </c>
    </row>
    <row r="95" spans="1:39" ht="30" customHeight="1">
      <c r="A95" s="32"/>
      <c r="B95" s="18"/>
      <c r="C95" s="42"/>
      <c r="D95" s="15"/>
      <c r="E95" s="27"/>
      <c r="F95" s="27"/>
      <c r="G95" s="27"/>
      <c r="H95" s="27"/>
      <c r="I95" s="27"/>
      <c r="J95" s="27"/>
      <c r="K95" s="27"/>
      <c r="L95" s="27"/>
      <c r="M95" s="18"/>
    </row>
    <row r="96" spans="1:39" ht="30" customHeight="1">
      <c r="A96" s="32"/>
      <c r="B96" s="18"/>
      <c r="C96" s="42"/>
      <c r="D96" s="15"/>
      <c r="E96" s="27"/>
      <c r="F96" s="27"/>
      <c r="G96" s="27"/>
      <c r="H96" s="27"/>
      <c r="I96" s="27"/>
      <c r="J96" s="27"/>
      <c r="K96" s="27"/>
      <c r="L96" s="27"/>
      <c r="M96" s="18"/>
    </row>
    <row r="97" spans="1:13" ht="30" customHeight="1">
      <c r="A97" s="32"/>
      <c r="B97" s="18"/>
      <c r="C97" s="42"/>
      <c r="D97" s="15"/>
      <c r="E97" s="33"/>
      <c r="F97" s="27"/>
      <c r="G97" s="33"/>
      <c r="H97" s="27"/>
      <c r="I97" s="33"/>
      <c r="J97" s="27"/>
      <c r="K97" s="33"/>
      <c r="L97" s="27"/>
      <c r="M97" s="18"/>
    </row>
    <row r="98" spans="1:13" ht="30" customHeight="1">
      <c r="A98" s="29" t="s">
        <v>276</v>
      </c>
      <c r="B98" s="30"/>
      <c r="C98" s="51"/>
      <c r="D98" s="30"/>
      <c r="E98" s="46"/>
      <c r="F98" s="30"/>
      <c r="G98" s="46"/>
      <c r="H98" s="30"/>
      <c r="I98" s="30"/>
      <c r="J98" s="30"/>
      <c r="K98" s="46"/>
      <c r="L98" s="30"/>
      <c r="M98" s="31"/>
    </row>
    <row r="99" spans="1:13" ht="30" customHeight="1">
      <c r="A99" s="32" t="s">
        <v>277</v>
      </c>
      <c r="B99" s="18" t="s">
        <v>169</v>
      </c>
      <c r="C99" s="42" t="s">
        <v>170</v>
      </c>
      <c r="D99" s="15">
        <v>7.3999999999999996E-2</v>
      </c>
      <c r="E99" s="27">
        <f>TRUNC(G99+I99+K99,0)</f>
        <v>0</v>
      </c>
      <c r="F99" s="27">
        <f>TRUNC(H99+J99+L99,0)</f>
        <v>0</v>
      </c>
      <c r="G99" s="27">
        <f>단가대비표!O29</f>
        <v>0</v>
      </c>
      <c r="H99" s="27">
        <f>TRUNC(G99*D99,0)</f>
        <v>0</v>
      </c>
      <c r="I99" s="27">
        <f>단가대비표!P27</f>
        <v>0</v>
      </c>
      <c r="J99" s="27">
        <f>TRUNC(I99*D99,0)</f>
        <v>0</v>
      </c>
      <c r="K99" s="27">
        <f>단가대비표!V47</f>
        <v>0</v>
      </c>
      <c r="L99" s="27">
        <f>TRUNC(K99*D99,0)</f>
        <v>0</v>
      </c>
      <c r="M99" s="18" t="s">
        <v>49</v>
      </c>
    </row>
    <row r="100" spans="1:13" ht="30" customHeight="1">
      <c r="A100" s="32" t="s">
        <v>212</v>
      </c>
      <c r="B100" s="18" t="s">
        <v>169</v>
      </c>
      <c r="C100" s="42" t="s">
        <v>170</v>
      </c>
      <c r="D100" s="15">
        <v>0</v>
      </c>
      <c r="E100" s="27">
        <f>TRUNC(G100+I100+K100,0)</f>
        <v>0</v>
      </c>
      <c r="F100" s="27">
        <f>TRUNC(H100+J100+L100,0)</f>
        <v>0</v>
      </c>
      <c r="G100" s="27">
        <f>단가대비표!O41</f>
        <v>0</v>
      </c>
      <c r="H100" s="27">
        <f>TRUNC(G100*D100,0)</f>
        <v>0</v>
      </c>
      <c r="I100" s="27">
        <f>단가대비표!P41</f>
        <v>0</v>
      </c>
      <c r="J100" s="27">
        <f>TRUNC(I100*D100,0)</f>
        <v>0</v>
      </c>
      <c r="K100" s="27">
        <f>단가대비표!V41</f>
        <v>0</v>
      </c>
      <c r="L100" s="27">
        <f>TRUNC(K100*D100,0)</f>
        <v>0</v>
      </c>
      <c r="M100" s="18" t="s">
        <v>49</v>
      </c>
    </row>
    <row r="101" spans="1:13" ht="30" customHeight="1">
      <c r="A101" s="32" t="s">
        <v>167</v>
      </c>
      <c r="B101" s="18" t="s">
        <v>49</v>
      </c>
      <c r="C101" s="42" t="s">
        <v>49</v>
      </c>
      <c r="D101" s="15"/>
      <c r="E101" s="27"/>
      <c r="F101" s="27">
        <f>H101+J101+L101</f>
        <v>0</v>
      </c>
      <c r="G101" s="27"/>
      <c r="H101" s="27">
        <f>TRUNC(SUMIF(N63:N64, N62, H99:H100),0)</f>
        <v>0</v>
      </c>
      <c r="I101" s="27"/>
      <c r="J101" s="27">
        <f>TRUNC(SUMIF(N63:N64, N62, J99:J100),0)</f>
        <v>0</v>
      </c>
      <c r="K101" s="27"/>
      <c r="L101" s="27">
        <f>TRUNC(SUMIF(N63:N64, N62, L99:L100),0)</f>
        <v>0</v>
      </c>
      <c r="M101" s="18" t="s">
        <v>49</v>
      </c>
    </row>
    <row r="102" spans="1:13" ht="30" customHeight="1">
      <c r="A102" s="32"/>
      <c r="B102" s="18"/>
      <c r="C102" s="42"/>
      <c r="D102" s="15"/>
      <c r="E102" s="33"/>
      <c r="F102" s="27"/>
      <c r="G102" s="33"/>
      <c r="H102" s="27"/>
      <c r="I102" s="33"/>
      <c r="J102" s="27"/>
      <c r="K102" s="33"/>
      <c r="L102" s="27"/>
      <c r="M102" s="18"/>
    </row>
    <row r="103" spans="1:13" ht="30" customHeight="1">
      <c r="A103" s="32" t="s">
        <v>278</v>
      </c>
      <c r="B103" s="18"/>
      <c r="C103" s="42"/>
      <c r="D103" s="15"/>
      <c r="E103" s="33"/>
      <c r="F103" s="27"/>
      <c r="G103" s="33"/>
      <c r="H103" s="27"/>
      <c r="I103" s="33"/>
      <c r="J103" s="27"/>
      <c r="K103" s="33"/>
      <c r="L103" s="27"/>
      <c r="M103" s="18"/>
    </row>
    <row r="104" spans="1:13" ht="30" customHeight="1">
      <c r="A104" s="32" t="s">
        <v>277</v>
      </c>
      <c r="B104" s="18" t="s">
        <v>169</v>
      </c>
      <c r="C104" s="42" t="s">
        <v>170</v>
      </c>
      <c r="D104" s="15">
        <v>8.3000000000000004E-2</v>
      </c>
      <c r="E104" s="27">
        <f>TRUNC(G104+I104+K104,0)</f>
        <v>0</v>
      </c>
      <c r="F104" s="27">
        <f>TRUNC(H104+J104+L104,0)</f>
        <v>0</v>
      </c>
      <c r="G104" s="27">
        <v>0</v>
      </c>
      <c r="H104" s="27">
        <f>TRUNC(G104*D104,0)</f>
        <v>0</v>
      </c>
      <c r="I104" s="27">
        <f>단가대비표!P29</f>
        <v>0</v>
      </c>
      <c r="J104" s="27">
        <f>TRUNC(I104*D104,0)</f>
        <v>0</v>
      </c>
      <c r="K104" s="27">
        <f>단가대비표!V52</f>
        <v>0</v>
      </c>
      <c r="L104" s="27">
        <f>TRUNC(K104*D104,0)</f>
        <v>0</v>
      </c>
      <c r="M104" s="18" t="s">
        <v>49</v>
      </c>
    </row>
    <row r="105" spans="1:13" ht="30" customHeight="1">
      <c r="A105" s="32" t="s">
        <v>212</v>
      </c>
      <c r="B105" s="18" t="s">
        <v>169</v>
      </c>
      <c r="C105" s="42" t="s">
        <v>170</v>
      </c>
      <c r="D105" s="15">
        <v>4.5999999999999999E-2</v>
      </c>
      <c r="E105" s="27">
        <f>TRUNC(G105+I105+K105,0)</f>
        <v>0</v>
      </c>
      <c r="F105" s="27">
        <f>TRUNC(H105+J105+L105,0)</f>
        <v>0</v>
      </c>
      <c r="G105" s="27">
        <v>0</v>
      </c>
      <c r="H105" s="27">
        <f>TRUNC(G105*D105,0)</f>
        <v>0</v>
      </c>
      <c r="I105" s="27">
        <f>단가대비표!P24</f>
        <v>0</v>
      </c>
      <c r="J105" s="27">
        <f>TRUNC(I105*D105,0)</f>
        <v>0</v>
      </c>
      <c r="K105" s="27">
        <f>단가대비표!V46</f>
        <v>0</v>
      </c>
      <c r="L105" s="27">
        <f>TRUNC(K105*D105,0)</f>
        <v>0</v>
      </c>
      <c r="M105" s="18" t="s">
        <v>49</v>
      </c>
    </row>
    <row r="106" spans="1:13" ht="30" customHeight="1">
      <c r="A106" s="32" t="s">
        <v>167</v>
      </c>
      <c r="B106" s="18" t="s">
        <v>49</v>
      </c>
      <c r="C106" s="18" t="s">
        <v>49</v>
      </c>
      <c r="D106" s="15"/>
      <c r="E106" s="27"/>
      <c r="F106" s="27">
        <f>H106+J106+L106</f>
        <v>0</v>
      </c>
      <c r="G106" s="27"/>
      <c r="H106" s="27">
        <f>TRUNC(SUMIF(N68:N69, N67, H104:H105),0)</f>
        <v>0</v>
      </c>
      <c r="I106" s="27"/>
      <c r="J106" s="27">
        <f>SUM(J104:J105)</f>
        <v>0</v>
      </c>
      <c r="K106" s="27"/>
      <c r="L106" s="27">
        <f>TRUNC(SUMIF(N68:N69, N67, L104:L105),0)</f>
        <v>0</v>
      </c>
      <c r="M106" s="18" t="s">
        <v>49</v>
      </c>
    </row>
    <row r="107" spans="1:13" ht="30" customHeight="1">
      <c r="A107" s="32"/>
      <c r="B107" s="18"/>
      <c r="C107" s="18"/>
      <c r="D107" s="15"/>
      <c r="E107" s="33"/>
      <c r="F107" s="27"/>
      <c r="G107" s="33"/>
      <c r="H107" s="27"/>
      <c r="I107" s="33"/>
      <c r="J107" s="27"/>
      <c r="K107" s="33"/>
      <c r="L107" s="27"/>
      <c r="M107" s="18"/>
    </row>
    <row r="108" spans="1:13" ht="30" customHeight="1">
      <c r="A108" s="32" t="s">
        <v>280</v>
      </c>
      <c r="B108" s="18"/>
      <c r="C108" s="42"/>
      <c r="D108" s="15"/>
      <c r="E108" s="33"/>
      <c r="F108" s="27"/>
      <c r="G108" s="33"/>
      <c r="H108" s="27"/>
      <c r="I108" s="33"/>
      <c r="J108" s="27"/>
      <c r="K108" s="33"/>
      <c r="L108" s="27"/>
      <c r="M108" s="18"/>
    </row>
    <row r="109" spans="1:13" ht="30" customHeight="1">
      <c r="A109" s="32" t="s">
        <v>282</v>
      </c>
      <c r="B109" s="18" t="s">
        <v>169</v>
      </c>
      <c r="C109" s="42" t="s">
        <v>170</v>
      </c>
      <c r="D109" s="15">
        <v>0.1</v>
      </c>
      <c r="E109" s="27">
        <f>TRUNC(G109+I109+K109,0)</f>
        <v>0</v>
      </c>
      <c r="F109" s="27">
        <f>TRUNC(H109+J109+L109,0)</f>
        <v>0</v>
      </c>
      <c r="G109" s="27">
        <f>단가대비표!O58</f>
        <v>0</v>
      </c>
      <c r="H109" s="27">
        <f>TRUNC(G109*D109,0)</f>
        <v>0</v>
      </c>
      <c r="I109" s="27">
        <f>단가대비표!P36</f>
        <v>0</v>
      </c>
      <c r="J109" s="27">
        <f>TRUNC(I109*D109,0)</f>
        <v>0</v>
      </c>
      <c r="K109" s="27">
        <f>단가대비표!V58</f>
        <v>0</v>
      </c>
      <c r="L109" s="27">
        <f>TRUNC(K109*D109,0)</f>
        <v>0</v>
      </c>
      <c r="M109" s="18" t="s">
        <v>49</v>
      </c>
    </row>
    <row r="110" spans="1:13" ht="30" customHeight="1">
      <c r="A110" s="32" t="s">
        <v>283</v>
      </c>
      <c r="B110" s="18" t="s">
        <v>169</v>
      </c>
      <c r="C110" s="42" t="s">
        <v>170</v>
      </c>
      <c r="D110" s="15">
        <v>0.05</v>
      </c>
      <c r="E110" s="27">
        <f>TRUNC(G110+I110+K110,0)</f>
        <v>0</v>
      </c>
      <c r="F110" s="27">
        <f>TRUNC(H110+J110+L110,0)</f>
        <v>0</v>
      </c>
      <c r="G110" s="27">
        <f>단가대비표!O51</f>
        <v>0</v>
      </c>
      <c r="H110" s="27">
        <f>TRUNC(G110*D110,0)</f>
        <v>0</v>
      </c>
      <c r="I110" s="27">
        <f>단가대비표!P25</f>
        <v>0</v>
      </c>
      <c r="J110" s="27">
        <f>TRUNC(I110*D110,0)</f>
        <v>0</v>
      </c>
      <c r="K110" s="27">
        <f>단가대비표!V51</f>
        <v>0</v>
      </c>
      <c r="L110" s="27">
        <f>TRUNC(K110*D110,0)</f>
        <v>0</v>
      </c>
      <c r="M110" s="18" t="s">
        <v>49</v>
      </c>
    </row>
    <row r="111" spans="1:13" ht="30" customHeight="1">
      <c r="A111" s="32" t="s">
        <v>167</v>
      </c>
      <c r="B111" s="18" t="s">
        <v>49</v>
      </c>
      <c r="C111" s="18" t="s">
        <v>49</v>
      </c>
      <c r="D111" s="15"/>
      <c r="E111" s="27"/>
      <c r="F111" s="27">
        <f>H111+J111+L111</f>
        <v>0</v>
      </c>
      <c r="G111" s="27"/>
      <c r="H111" s="27">
        <f>TRUNC(SUMIF(N73:N74, N72, H109:H110),0)</f>
        <v>0</v>
      </c>
      <c r="I111" s="27"/>
      <c r="J111" s="27">
        <f>SUM(J109:J110)</f>
        <v>0</v>
      </c>
      <c r="K111" s="27"/>
      <c r="L111" s="27">
        <f>TRUNC(SUMIF(N73:N74, N72, L109:L110),0)</f>
        <v>0</v>
      </c>
      <c r="M111" s="18" t="s">
        <v>49</v>
      </c>
    </row>
    <row r="112" spans="1:13" ht="30" customHeight="1">
      <c r="A112" s="143"/>
      <c r="B112" s="144"/>
      <c r="C112" s="144"/>
      <c r="D112" s="144"/>
      <c r="E112" s="144"/>
      <c r="F112" s="144"/>
      <c r="G112" s="144"/>
      <c r="H112" s="144"/>
      <c r="I112" s="144"/>
      <c r="J112" s="144"/>
      <c r="K112" s="144"/>
      <c r="L112" s="144"/>
      <c r="M112" s="144"/>
    </row>
    <row r="113" spans="1:13" ht="30" customHeight="1">
      <c r="A113" s="32" t="s">
        <v>281</v>
      </c>
      <c r="B113" s="18"/>
      <c r="C113" s="42"/>
      <c r="D113" s="15"/>
      <c r="E113" s="33"/>
      <c r="F113" s="27"/>
      <c r="G113" s="33"/>
      <c r="H113" s="27"/>
      <c r="I113" s="33"/>
      <c r="J113" s="27"/>
      <c r="K113" s="33"/>
      <c r="L113" s="27"/>
      <c r="M113" s="18"/>
    </row>
    <row r="114" spans="1:13" ht="30" customHeight="1">
      <c r="A114" s="32" t="s">
        <v>282</v>
      </c>
      <c r="B114" s="18" t="s">
        <v>169</v>
      </c>
      <c r="C114" s="42" t="s">
        <v>170</v>
      </c>
      <c r="D114" s="15">
        <v>0.06</v>
      </c>
      <c r="E114" s="27">
        <f>TRUNC(G114+I114+K114,0)</f>
        <v>0</v>
      </c>
      <c r="F114" s="27">
        <f>TRUNC(H114+J114+L114,0)</f>
        <v>0</v>
      </c>
      <c r="G114" s="27">
        <f>단가대비표!O63</f>
        <v>0</v>
      </c>
      <c r="H114" s="27">
        <f>TRUNC(G114*D114,0)</f>
        <v>0</v>
      </c>
      <c r="I114" s="27">
        <f>단가대비표!P36</f>
        <v>0</v>
      </c>
      <c r="J114" s="27">
        <f>TRUNC(I114*D114,0)</f>
        <v>0</v>
      </c>
      <c r="K114" s="27">
        <f>단가대비표!V63</f>
        <v>0</v>
      </c>
      <c r="L114" s="27">
        <f>TRUNC(K114*D114,0)</f>
        <v>0</v>
      </c>
      <c r="M114" s="18" t="s">
        <v>49</v>
      </c>
    </row>
    <row r="115" spans="1:13" ht="30" customHeight="1">
      <c r="A115" s="32" t="s">
        <v>283</v>
      </c>
      <c r="B115" s="18" t="s">
        <v>169</v>
      </c>
      <c r="C115" s="42" t="s">
        <v>170</v>
      </c>
      <c r="D115" s="15">
        <v>0.03</v>
      </c>
      <c r="E115" s="27">
        <f>TRUNC(G115+I115+K115,0)</f>
        <v>0</v>
      </c>
      <c r="F115" s="27">
        <f>TRUNC(H115+J115+L115,0)</f>
        <v>0</v>
      </c>
      <c r="G115" s="27">
        <f>단가대비표!O57</f>
        <v>0</v>
      </c>
      <c r="H115" s="27">
        <f>TRUNC(G115*D115,0)</f>
        <v>0</v>
      </c>
      <c r="I115" s="27">
        <f>단가대비표!P25</f>
        <v>0</v>
      </c>
      <c r="J115" s="27">
        <f>TRUNC(I115*D115,0)</f>
        <v>0</v>
      </c>
      <c r="K115" s="27">
        <f>단가대비표!V57</f>
        <v>0</v>
      </c>
      <c r="L115" s="27">
        <f>TRUNC(K115*D115,0)</f>
        <v>0</v>
      </c>
      <c r="M115" s="18" t="s">
        <v>49</v>
      </c>
    </row>
    <row r="116" spans="1:13" ht="30" customHeight="1">
      <c r="A116" s="32" t="s">
        <v>167</v>
      </c>
      <c r="B116" s="18" t="s">
        <v>49</v>
      </c>
      <c r="C116" s="18" t="s">
        <v>49</v>
      </c>
      <c r="D116" s="15"/>
      <c r="E116" s="27"/>
      <c r="F116" s="27">
        <f>H116+J116+L116</f>
        <v>0</v>
      </c>
      <c r="G116" s="27"/>
      <c r="H116" s="27">
        <f>TRUNC(SUMIF(N83:N84, N82, H114:H115),0)</f>
        <v>0</v>
      </c>
      <c r="I116" s="27"/>
      <c r="J116" s="27">
        <f>SUM(J114:J115)</f>
        <v>0</v>
      </c>
      <c r="K116" s="27"/>
      <c r="L116" s="27">
        <f>TRUNC(SUMIF(N83:N84, N82, L114:L115),0)</f>
        <v>0</v>
      </c>
      <c r="M116" s="18" t="s">
        <v>49</v>
      </c>
    </row>
    <row r="117" spans="1:13" ht="30" customHeight="1"/>
    <row r="118" spans="1:13" ht="30" customHeight="1"/>
    <row r="119" spans="1:13" ht="30" customHeight="1"/>
    <row r="120" spans="1:13" ht="30" customHeight="1"/>
    <row r="121" spans="1:13" ht="30" customHeight="1"/>
    <row r="122" spans="1:13" ht="30" customHeight="1"/>
    <row r="123" spans="1:13" ht="30" customHeight="1"/>
    <row r="124" spans="1:13" ht="30" customHeight="1"/>
    <row r="125" spans="1:13" ht="30" customHeight="1"/>
    <row r="126" spans="1:13" ht="30" customHeight="1"/>
    <row r="127" spans="1:13" ht="30" customHeight="1"/>
    <row r="128" spans="1:13"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sheetData>
  <mergeCells count="35">
    <mergeCell ref="C2:I2"/>
    <mergeCell ref="C1:H1"/>
    <mergeCell ref="I3:J3"/>
    <mergeCell ref="K3:L3"/>
    <mergeCell ref="E3:F3"/>
    <mergeCell ref="M3:M4"/>
    <mergeCell ref="A3:A4"/>
    <mergeCell ref="B3:B4"/>
    <mergeCell ref="C3:C4"/>
    <mergeCell ref="D3:D4"/>
    <mergeCell ref="G3:H3"/>
    <mergeCell ref="AJ3:AJ4"/>
    <mergeCell ref="AK3:AK4"/>
    <mergeCell ref="Z3:Z4"/>
    <mergeCell ref="AA3:AA4"/>
    <mergeCell ref="AB3:AB4"/>
    <mergeCell ref="AC3:AC4"/>
    <mergeCell ref="AD3:AD4"/>
    <mergeCell ref="AE3:AE4"/>
    <mergeCell ref="AF3:AF4"/>
    <mergeCell ref="AG3:AG4"/>
    <mergeCell ref="AH3:AH4"/>
    <mergeCell ref="AI3:AI4"/>
    <mergeCell ref="Y3:Y4"/>
    <mergeCell ref="N3:N4"/>
    <mergeCell ref="O3:O4"/>
    <mergeCell ref="P3:P4"/>
    <mergeCell ref="Q3:Q4"/>
    <mergeCell ref="R3:R4"/>
    <mergeCell ref="T3:T4"/>
    <mergeCell ref="U3:U4"/>
    <mergeCell ref="V3:V4"/>
    <mergeCell ref="W3:W4"/>
    <mergeCell ref="X3:X4"/>
    <mergeCell ref="S3:S4"/>
  </mergeCells>
  <phoneticPr fontId="1" type="noConversion"/>
  <pageMargins left="0.78740157480314965" right="0" top="0.39370078740157483" bottom="0.39370078740157483" header="0" footer="0"/>
  <pageSetup paperSize="9" scale="64" fitToHeight="0" orientation="landscape" r:id="rId1"/>
  <rowBreaks count="4" manualBreakCount="4">
    <brk id="52" max="12" man="1"/>
    <brk id="73" max="12" man="1"/>
    <brk id="97" max="12" man="1"/>
    <brk id="120" max="12" man="1"/>
  </rowBreaks>
</worksheet>
</file>

<file path=xl/worksheets/sheet8.xml><?xml version="1.0" encoding="utf-8"?>
<worksheet xmlns="http://schemas.openxmlformats.org/spreadsheetml/2006/main" xmlns:r="http://schemas.openxmlformats.org/officeDocument/2006/relationships">
  <sheetPr>
    <pageSetUpPr fitToPage="1"/>
  </sheetPr>
  <dimension ref="A1:AB90"/>
  <sheetViews>
    <sheetView view="pageBreakPreview" topLeftCell="B1" zoomScale="80" zoomScaleSheetLayoutView="80" workbookViewId="0">
      <pane ySplit="4" topLeftCell="A5" activePane="bottomLeft" state="frozen"/>
      <selection activeCell="B1" sqref="B1"/>
      <selection pane="bottomLeft" activeCell="G9" sqref="G9"/>
    </sheetView>
  </sheetViews>
  <sheetFormatPr defaultRowHeight="16.5"/>
  <cols>
    <col min="1" max="1" width="21.625" hidden="1" customWidth="1"/>
    <col min="2" max="3" width="30.5" bestFit="1" customWidth="1"/>
    <col min="4" max="4" width="5.5" bestFit="1" customWidth="1"/>
    <col min="5" max="5" width="15" bestFit="1" customWidth="1"/>
    <col min="6" max="6" width="7.5" bestFit="1" customWidth="1"/>
    <col min="7" max="7" width="15" bestFit="1" customWidth="1"/>
    <col min="8" max="8" width="6.625" bestFit="1" customWidth="1"/>
    <col min="9" max="9" width="13.875" bestFit="1" customWidth="1"/>
    <col min="10" max="10" width="6.625" bestFit="1" customWidth="1"/>
    <col min="11" max="11" width="9.25" hidden="1" customWidth="1"/>
    <col min="12" max="12" width="6.625" hidden="1" customWidth="1"/>
    <col min="13" max="13" width="9.25" hidden="1" customWidth="1"/>
    <col min="14" max="14" width="6.625" hidden="1" customWidth="1"/>
    <col min="15" max="15" width="15" bestFit="1" customWidth="1"/>
    <col min="16" max="16" width="11.625" bestFit="1" customWidth="1"/>
    <col min="17" max="21" width="9.25" hidden="1" customWidth="1"/>
    <col min="22" max="22" width="9.25" bestFit="1" customWidth="1"/>
    <col min="23" max="23" width="8.5" bestFit="1" customWidth="1"/>
    <col min="24" max="24" width="10.5" bestFit="1" customWidth="1"/>
    <col min="25" max="26" width="9" hidden="1" customWidth="1"/>
    <col min="27" max="27" width="11" hidden="1" customWidth="1"/>
    <col min="28" max="28" width="9" hidden="1" customWidth="1"/>
  </cols>
  <sheetData>
    <row r="1" spans="1:28" ht="30" customHeight="1">
      <c r="A1" s="246" t="s">
        <v>233</v>
      </c>
      <c r="B1" s="246"/>
      <c r="C1" s="246"/>
      <c r="D1" s="246"/>
      <c r="E1" s="246"/>
      <c r="F1" s="246"/>
      <c r="G1" s="246"/>
      <c r="H1" s="246"/>
      <c r="I1" s="246"/>
      <c r="J1" s="246"/>
      <c r="K1" s="246"/>
      <c r="L1" s="246"/>
      <c r="M1" s="246"/>
      <c r="N1" s="246"/>
      <c r="O1" s="246"/>
      <c r="P1" s="246"/>
      <c r="Q1" s="246"/>
      <c r="R1" s="246"/>
      <c r="S1" s="246"/>
      <c r="T1" s="246"/>
      <c r="U1" s="246"/>
      <c r="V1" s="246"/>
      <c r="W1" s="246"/>
      <c r="X1" s="246"/>
      <c r="Y1" s="17"/>
      <c r="Z1" s="17"/>
      <c r="AA1" s="17"/>
      <c r="AB1" s="17"/>
    </row>
    <row r="2" spans="1:28" ht="30" customHeight="1">
      <c r="A2" s="247" t="str">
        <f>공사집계표!A2</f>
        <v>[재이용수 공급설비 보완 및 노후펌프 교체 공사]</v>
      </c>
      <c r="B2" s="247"/>
      <c r="C2" s="247"/>
      <c r="D2" s="247"/>
      <c r="E2" s="247"/>
      <c r="F2" s="247"/>
      <c r="G2" s="247"/>
      <c r="H2" s="247"/>
      <c r="I2" s="247"/>
      <c r="J2" s="247"/>
      <c r="K2" s="247"/>
      <c r="L2" s="247"/>
      <c r="M2" s="247"/>
      <c r="N2" s="247"/>
      <c r="O2" s="247"/>
      <c r="P2" s="247"/>
      <c r="Q2" s="247"/>
      <c r="R2" s="247"/>
      <c r="S2" s="247"/>
      <c r="T2" s="247"/>
      <c r="U2" s="247"/>
      <c r="V2" s="247"/>
      <c r="W2" s="247"/>
      <c r="X2" s="247"/>
      <c r="Y2" s="17"/>
      <c r="Z2" s="17"/>
      <c r="AA2" s="17"/>
      <c r="AB2" s="17"/>
    </row>
    <row r="3" spans="1:28" ht="30" customHeight="1">
      <c r="A3" s="240" t="s">
        <v>146</v>
      </c>
      <c r="B3" s="240" t="s">
        <v>0</v>
      </c>
      <c r="C3" s="240" t="s">
        <v>232</v>
      </c>
      <c r="D3" s="240" t="s">
        <v>2</v>
      </c>
      <c r="E3" s="240" t="s">
        <v>4</v>
      </c>
      <c r="F3" s="240"/>
      <c r="G3" s="240"/>
      <c r="H3" s="240"/>
      <c r="I3" s="240"/>
      <c r="J3" s="240"/>
      <c r="K3" s="240"/>
      <c r="L3" s="240"/>
      <c r="M3" s="240"/>
      <c r="N3" s="240"/>
      <c r="O3" s="240"/>
      <c r="P3" s="240" t="s">
        <v>148</v>
      </c>
      <c r="Q3" s="243" t="s">
        <v>149</v>
      </c>
      <c r="R3" s="248"/>
      <c r="S3" s="248"/>
      <c r="T3" s="248"/>
      <c r="U3" s="244"/>
      <c r="V3" s="241" t="s">
        <v>149</v>
      </c>
      <c r="W3" s="240" t="s">
        <v>151</v>
      </c>
      <c r="X3" s="240" t="s">
        <v>10</v>
      </c>
      <c r="Y3" s="239" t="s">
        <v>241</v>
      </c>
      <c r="Z3" s="239" t="s">
        <v>242</v>
      </c>
      <c r="AA3" s="239" t="s">
        <v>243</v>
      </c>
      <c r="AB3" s="239" t="s">
        <v>46</v>
      </c>
    </row>
    <row r="4" spans="1:28" ht="30" customHeight="1">
      <c r="A4" s="240"/>
      <c r="B4" s="240"/>
      <c r="C4" s="240"/>
      <c r="D4" s="240"/>
      <c r="E4" s="132" t="s">
        <v>417</v>
      </c>
      <c r="F4" s="21" t="s">
        <v>235</v>
      </c>
      <c r="G4" s="21" t="s">
        <v>403</v>
      </c>
      <c r="H4" s="21" t="s">
        <v>235</v>
      </c>
      <c r="I4" s="128" t="s">
        <v>404</v>
      </c>
      <c r="J4" s="21" t="s">
        <v>235</v>
      </c>
      <c r="K4" s="21" t="s">
        <v>238</v>
      </c>
      <c r="L4" s="21" t="s">
        <v>235</v>
      </c>
      <c r="M4" s="21" t="s">
        <v>239</v>
      </c>
      <c r="N4" s="21" t="s">
        <v>235</v>
      </c>
      <c r="O4" s="21" t="s">
        <v>240</v>
      </c>
      <c r="P4" s="240"/>
      <c r="Q4" s="21" t="s">
        <v>234</v>
      </c>
      <c r="R4" s="21" t="s">
        <v>236</v>
      </c>
      <c r="S4" s="21" t="s">
        <v>237</v>
      </c>
      <c r="T4" s="21" t="s">
        <v>238</v>
      </c>
      <c r="U4" s="21" t="s">
        <v>239</v>
      </c>
      <c r="V4" s="242"/>
      <c r="W4" s="240"/>
      <c r="X4" s="240"/>
      <c r="Y4" s="239"/>
      <c r="Z4" s="239"/>
      <c r="AA4" s="239"/>
      <c r="AB4" s="239"/>
    </row>
    <row r="5" spans="1:28" ht="30" customHeight="1">
      <c r="A5" s="18" t="s">
        <v>68</v>
      </c>
      <c r="B5" s="18" t="s">
        <v>65</v>
      </c>
      <c r="C5" s="18" t="s">
        <v>395</v>
      </c>
      <c r="D5" s="38" t="s">
        <v>67</v>
      </c>
      <c r="E5" s="47"/>
      <c r="F5" s="42"/>
      <c r="G5" s="47"/>
      <c r="H5" s="42"/>
      <c r="I5" s="35"/>
      <c r="J5" s="18"/>
      <c r="K5" s="35"/>
      <c r="L5" s="18"/>
      <c r="M5" s="35"/>
      <c r="N5" s="18"/>
      <c r="O5" s="47"/>
      <c r="P5" s="35"/>
      <c r="Q5" s="35"/>
      <c r="R5" s="35"/>
      <c r="S5" s="35"/>
      <c r="T5" s="35"/>
      <c r="U5" s="35"/>
      <c r="V5" s="35"/>
      <c r="W5" s="42"/>
      <c r="X5" s="18"/>
      <c r="Y5" s="20" t="s">
        <v>49</v>
      </c>
      <c r="Z5" s="20" t="s">
        <v>49</v>
      </c>
      <c r="AA5" s="36"/>
      <c r="AB5" s="20" t="s">
        <v>49</v>
      </c>
    </row>
    <row r="6" spans="1:28" ht="30" customHeight="1">
      <c r="A6" s="18" t="s">
        <v>70</v>
      </c>
      <c r="B6" s="18" t="s">
        <v>71</v>
      </c>
      <c r="C6" s="18" t="s">
        <v>267</v>
      </c>
      <c r="D6" s="38" t="s">
        <v>73</v>
      </c>
      <c r="E6" s="47"/>
      <c r="F6" s="42"/>
      <c r="G6" s="47"/>
      <c r="H6" s="42"/>
      <c r="I6" s="35"/>
      <c r="J6" s="18"/>
      <c r="K6" s="35"/>
      <c r="L6" s="18"/>
      <c r="M6" s="35"/>
      <c r="N6" s="18"/>
      <c r="O6" s="47"/>
      <c r="P6" s="35"/>
      <c r="Q6" s="35"/>
      <c r="R6" s="35"/>
      <c r="S6" s="35"/>
      <c r="T6" s="35"/>
      <c r="U6" s="35"/>
      <c r="V6" s="35"/>
      <c r="W6" s="42"/>
      <c r="X6" s="18"/>
      <c r="Y6" s="20" t="s">
        <v>49</v>
      </c>
      <c r="Z6" s="20" t="s">
        <v>49</v>
      </c>
      <c r="AA6" s="36"/>
      <c r="AB6" s="20" t="s">
        <v>49</v>
      </c>
    </row>
    <row r="7" spans="1:28" ht="30" customHeight="1">
      <c r="A7" s="18" t="s">
        <v>74</v>
      </c>
      <c r="B7" s="18" t="s">
        <v>77</v>
      </c>
      <c r="C7" s="18" t="s">
        <v>72</v>
      </c>
      <c r="D7" s="38" t="s">
        <v>73</v>
      </c>
      <c r="E7" s="47"/>
      <c r="F7" s="42"/>
      <c r="G7" s="47"/>
      <c r="H7" s="42"/>
      <c r="I7" s="35"/>
      <c r="J7" s="18"/>
      <c r="K7" s="35"/>
      <c r="L7" s="18"/>
      <c r="M7" s="35"/>
      <c r="N7" s="18"/>
      <c r="O7" s="47"/>
      <c r="P7" s="35"/>
      <c r="Q7" s="35"/>
      <c r="R7" s="35"/>
      <c r="S7" s="35"/>
      <c r="T7" s="35"/>
      <c r="U7" s="35"/>
      <c r="V7" s="35"/>
      <c r="W7" s="42"/>
      <c r="X7" s="18"/>
      <c r="Y7" s="20" t="s">
        <v>49</v>
      </c>
      <c r="Z7" s="20" t="s">
        <v>49</v>
      </c>
      <c r="AA7" s="36"/>
      <c r="AB7" s="20" t="s">
        <v>49</v>
      </c>
    </row>
    <row r="8" spans="1:28" ht="30" customHeight="1">
      <c r="A8" s="18" t="s">
        <v>76</v>
      </c>
      <c r="B8" s="18" t="s">
        <v>83</v>
      </c>
      <c r="C8" s="18" t="s">
        <v>72</v>
      </c>
      <c r="D8" s="38" t="s">
        <v>73</v>
      </c>
      <c r="E8" s="47"/>
      <c r="F8" s="42"/>
      <c r="G8" s="47"/>
      <c r="H8" s="42"/>
      <c r="I8" s="35"/>
      <c r="J8" s="18"/>
      <c r="K8" s="35"/>
      <c r="L8" s="18"/>
      <c r="M8" s="35"/>
      <c r="N8" s="18"/>
      <c r="O8" s="47"/>
      <c r="P8" s="35"/>
      <c r="Q8" s="35"/>
      <c r="R8" s="35"/>
      <c r="S8" s="35"/>
      <c r="T8" s="35"/>
      <c r="U8" s="35"/>
      <c r="V8" s="35"/>
      <c r="W8" s="42"/>
      <c r="X8" s="18"/>
      <c r="Y8" s="20" t="s">
        <v>49</v>
      </c>
      <c r="Z8" s="20" t="s">
        <v>49</v>
      </c>
      <c r="AA8" s="36"/>
      <c r="AB8" s="20" t="s">
        <v>49</v>
      </c>
    </row>
    <row r="9" spans="1:28" ht="30" customHeight="1">
      <c r="A9" s="18" t="s">
        <v>78</v>
      </c>
      <c r="B9" s="18" t="s">
        <v>245</v>
      </c>
      <c r="C9" s="18" t="s">
        <v>246</v>
      </c>
      <c r="D9" s="38" t="s">
        <v>247</v>
      </c>
      <c r="E9" s="47"/>
      <c r="F9" s="42"/>
      <c r="G9" s="47"/>
      <c r="H9" s="42"/>
      <c r="I9" s="35"/>
      <c r="J9" s="18"/>
      <c r="K9" s="35"/>
      <c r="L9" s="18"/>
      <c r="M9" s="35"/>
      <c r="N9" s="18"/>
      <c r="O9" s="47"/>
      <c r="P9" s="35"/>
      <c r="Q9" s="35"/>
      <c r="R9" s="35"/>
      <c r="S9" s="35"/>
      <c r="T9" s="35"/>
      <c r="U9" s="35"/>
      <c r="V9" s="35"/>
      <c r="W9" s="42"/>
      <c r="X9" s="18"/>
      <c r="Y9" s="20" t="s">
        <v>49</v>
      </c>
      <c r="Z9" s="20" t="s">
        <v>49</v>
      </c>
      <c r="AA9" s="36"/>
      <c r="AB9" s="20" t="s">
        <v>49</v>
      </c>
    </row>
    <row r="10" spans="1:28" ht="30" customHeight="1">
      <c r="A10" s="18" t="s">
        <v>80</v>
      </c>
      <c r="B10" s="18" t="s">
        <v>250</v>
      </c>
      <c r="C10" s="18" t="s">
        <v>248</v>
      </c>
      <c r="D10" s="38" t="s">
        <v>247</v>
      </c>
      <c r="E10" s="47"/>
      <c r="F10" s="42"/>
      <c r="G10" s="47"/>
      <c r="H10" s="42"/>
      <c r="I10" s="35"/>
      <c r="J10" s="18"/>
      <c r="K10" s="35"/>
      <c r="L10" s="18"/>
      <c r="M10" s="35"/>
      <c r="N10" s="18"/>
      <c r="O10" s="47"/>
      <c r="P10" s="35"/>
      <c r="Q10" s="35"/>
      <c r="R10" s="35"/>
      <c r="S10" s="35"/>
      <c r="T10" s="35"/>
      <c r="U10" s="35"/>
      <c r="V10" s="35"/>
      <c r="W10" s="42"/>
      <c r="X10" s="18"/>
      <c r="Y10" s="20" t="s">
        <v>49</v>
      </c>
      <c r="Z10" s="20" t="s">
        <v>49</v>
      </c>
      <c r="AA10" s="36"/>
      <c r="AB10" s="20" t="s">
        <v>49</v>
      </c>
    </row>
    <row r="11" spans="1:28" ht="30" customHeight="1">
      <c r="A11" s="18" t="s">
        <v>84</v>
      </c>
      <c r="B11" s="18" t="s">
        <v>251</v>
      </c>
      <c r="C11" s="18" t="s">
        <v>248</v>
      </c>
      <c r="D11" s="38" t="s">
        <v>247</v>
      </c>
      <c r="E11" s="47"/>
      <c r="F11" s="42"/>
      <c r="G11" s="47"/>
      <c r="H11" s="42"/>
      <c r="I11" s="35"/>
      <c r="J11" s="18"/>
      <c r="K11" s="35"/>
      <c r="L11" s="18"/>
      <c r="M11" s="35"/>
      <c r="N11" s="18"/>
      <c r="O11" s="47"/>
      <c r="P11" s="35"/>
      <c r="Q11" s="35"/>
      <c r="R11" s="35"/>
      <c r="S11" s="35"/>
      <c r="T11" s="35"/>
      <c r="U11" s="35"/>
      <c r="V11" s="35"/>
      <c r="W11" s="42"/>
      <c r="X11" s="18"/>
      <c r="Y11" s="20" t="s">
        <v>49</v>
      </c>
      <c r="Z11" s="20" t="s">
        <v>49</v>
      </c>
      <c r="AA11" s="36"/>
      <c r="AB11" s="20" t="s">
        <v>49</v>
      </c>
    </row>
    <row r="12" spans="1:28" ht="30" customHeight="1">
      <c r="A12" s="18" t="s">
        <v>86</v>
      </c>
      <c r="B12" s="18" t="s">
        <v>249</v>
      </c>
      <c r="C12" s="18" t="s">
        <v>248</v>
      </c>
      <c r="D12" s="38" t="s">
        <v>73</v>
      </c>
      <c r="E12" s="47"/>
      <c r="F12" s="42"/>
      <c r="G12" s="47"/>
      <c r="H12" s="42"/>
      <c r="I12" s="35"/>
      <c r="J12" s="18"/>
      <c r="K12" s="35"/>
      <c r="L12" s="18"/>
      <c r="M12" s="35"/>
      <c r="N12" s="18"/>
      <c r="O12" s="47"/>
      <c r="P12" s="35"/>
      <c r="Q12" s="35"/>
      <c r="R12" s="35"/>
      <c r="S12" s="35"/>
      <c r="T12" s="35"/>
      <c r="U12" s="35"/>
      <c r="V12" s="35"/>
      <c r="W12" s="42"/>
      <c r="X12" s="18"/>
      <c r="Y12" s="20" t="s">
        <v>49</v>
      </c>
      <c r="Z12" s="20" t="s">
        <v>49</v>
      </c>
      <c r="AA12" s="36"/>
      <c r="AB12" s="20" t="s">
        <v>49</v>
      </c>
    </row>
    <row r="13" spans="1:28" ht="30" customHeight="1">
      <c r="A13" s="18" t="s">
        <v>114</v>
      </c>
      <c r="B13" s="18" t="s">
        <v>111</v>
      </c>
      <c r="C13" s="18" t="s">
        <v>112</v>
      </c>
      <c r="D13" s="38" t="s">
        <v>113</v>
      </c>
      <c r="E13" s="47"/>
      <c r="F13" s="42"/>
      <c r="G13" s="47"/>
      <c r="H13" s="42"/>
      <c r="I13" s="35"/>
      <c r="J13" s="18"/>
      <c r="K13" s="35"/>
      <c r="L13" s="18"/>
      <c r="M13" s="35"/>
      <c r="N13" s="18"/>
      <c r="O13" s="47"/>
      <c r="P13" s="35"/>
      <c r="Q13" s="35"/>
      <c r="R13" s="35"/>
      <c r="S13" s="35"/>
      <c r="T13" s="35"/>
      <c r="U13" s="35"/>
      <c r="V13" s="35"/>
      <c r="W13" s="42"/>
      <c r="X13" s="18"/>
      <c r="Y13" s="20" t="s">
        <v>49</v>
      </c>
      <c r="Z13" s="20" t="s">
        <v>49</v>
      </c>
      <c r="AA13" s="36"/>
      <c r="AB13" s="20" t="s">
        <v>49</v>
      </c>
    </row>
    <row r="14" spans="1:28" ht="30" customHeight="1">
      <c r="A14" s="18" t="s">
        <v>118</v>
      </c>
      <c r="B14" s="18" t="s">
        <v>116</v>
      </c>
      <c r="C14" s="18" t="s">
        <v>117</v>
      </c>
      <c r="D14" s="38" t="s">
        <v>113</v>
      </c>
      <c r="E14" s="47"/>
      <c r="F14" s="42"/>
      <c r="G14" s="47"/>
      <c r="H14" s="42"/>
      <c r="I14" s="35"/>
      <c r="J14" s="18"/>
      <c r="K14" s="35"/>
      <c r="L14" s="18"/>
      <c r="M14" s="35"/>
      <c r="N14" s="18"/>
      <c r="O14" s="47"/>
      <c r="P14" s="35"/>
      <c r="Q14" s="35"/>
      <c r="R14" s="35"/>
      <c r="S14" s="35"/>
      <c r="T14" s="35"/>
      <c r="U14" s="35"/>
      <c r="V14" s="35"/>
      <c r="W14" s="42"/>
      <c r="X14" s="18"/>
      <c r="Y14" s="20" t="s">
        <v>49</v>
      </c>
      <c r="Z14" s="20" t="s">
        <v>49</v>
      </c>
      <c r="AA14" s="36"/>
      <c r="AB14" s="20" t="s">
        <v>49</v>
      </c>
    </row>
    <row r="15" spans="1:28" ht="30" customHeight="1">
      <c r="A15" s="18" t="s">
        <v>126</v>
      </c>
      <c r="B15" s="18" t="s">
        <v>125</v>
      </c>
      <c r="C15" s="18" t="s">
        <v>72</v>
      </c>
      <c r="D15" s="38" t="s">
        <v>122</v>
      </c>
      <c r="E15" s="47"/>
      <c r="F15" s="42"/>
      <c r="G15" s="47"/>
      <c r="H15" s="42"/>
      <c r="I15" s="35"/>
      <c r="J15" s="18"/>
      <c r="K15" s="35"/>
      <c r="L15" s="18"/>
      <c r="M15" s="35"/>
      <c r="N15" s="18"/>
      <c r="O15" s="47"/>
      <c r="P15" s="35"/>
      <c r="Q15" s="35"/>
      <c r="R15" s="35"/>
      <c r="S15" s="35"/>
      <c r="T15" s="35"/>
      <c r="U15" s="35"/>
      <c r="V15" s="35"/>
      <c r="W15" s="42"/>
      <c r="X15" s="18"/>
      <c r="Y15" s="20" t="s">
        <v>49</v>
      </c>
      <c r="Z15" s="20" t="s">
        <v>49</v>
      </c>
      <c r="AA15" s="36"/>
      <c r="AB15" s="20" t="s">
        <v>49</v>
      </c>
    </row>
    <row r="16" spans="1:28" ht="30" customHeight="1">
      <c r="A16" s="18" t="s">
        <v>123</v>
      </c>
      <c r="B16" s="18" t="s">
        <v>268</v>
      </c>
      <c r="C16" s="18" t="s">
        <v>284</v>
      </c>
      <c r="D16" s="38" t="s">
        <v>122</v>
      </c>
      <c r="E16" s="47"/>
      <c r="F16" s="42"/>
      <c r="G16" s="47"/>
      <c r="H16" s="42"/>
      <c r="I16" s="35"/>
      <c r="J16" s="18"/>
      <c r="K16" s="35"/>
      <c r="L16" s="18"/>
      <c r="M16" s="35"/>
      <c r="N16" s="18"/>
      <c r="O16" s="47"/>
      <c r="P16" s="35"/>
      <c r="Q16" s="35"/>
      <c r="R16" s="35"/>
      <c r="S16" s="35"/>
      <c r="T16" s="35"/>
      <c r="U16" s="35"/>
      <c r="V16" s="35"/>
      <c r="W16" s="42"/>
      <c r="X16" s="18"/>
      <c r="Y16" s="20" t="s">
        <v>49</v>
      </c>
      <c r="Z16" s="20" t="s">
        <v>49</v>
      </c>
      <c r="AA16" s="36"/>
      <c r="AB16" s="20" t="s">
        <v>49</v>
      </c>
    </row>
    <row r="17" spans="1:28" ht="30" customHeight="1">
      <c r="A17" s="18" t="s">
        <v>186</v>
      </c>
      <c r="B17" s="40" t="s">
        <v>184</v>
      </c>
      <c r="C17" s="40" t="s">
        <v>257</v>
      </c>
      <c r="D17" s="41" t="s">
        <v>113</v>
      </c>
      <c r="E17" s="48"/>
      <c r="F17" s="43"/>
      <c r="G17" s="48"/>
      <c r="H17" s="42"/>
      <c r="I17" s="35"/>
      <c r="J17" s="18"/>
      <c r="K17" s="35"/>
      <c r="L17" s="18"/>
      <c r="M17" s="35"/>
      <c r="N17" s="18"/>
      <c r="O17" s="47"/>
      <c r="P17" s="35"/>
      <c r="Q17" s="35"/>
      <c r="R17" s="35"/>
      <c r="S17" s="35"/>
      <c r="T17" s="35"/>
      <c r="U17" s="35"/>
      <c r="V17" s="35"/>
      <c r="W17" s="42"/>
      <c r="X17" s="18"/>
      <c r="Y17" s="20" t="s">
        <v>49</v>
      </c>
      <c r="Z17" s="20" t="s">
        <v>49</v>
      </c>
      <c r="AA17" s="36"/>
      <c r="AB17" s="20" t="s">
        <v>49</v>
      </c>
    </row>
    <row r="18" spans="1:28" ht="30" customHeight="1">
      <c r="A18" s="18" t="s">
        <v>201</v>
      </c>
      <c r="B18" s="18" t="s">
        <v>198</v>
      </c>
      <c r="C18" s="18" t="s">
        <v>200</v>
      </c>
      <c r="D18" s="38" t="s">
        <v>199</v>
      </c>
      <c r="E18" s="47"/>
      <c r="F18" s="42"/>
      <c r="G18" s="47"/>
      <c r="H18" s="42"/>
      <c r="I18" s="35"/>
      <c r="J18" s="18"/>
      <c r="K18" s="35"/>
      <c r="L18" s="18"/>
      <c r="M18" s="35"/>
      <c r="N18" s="18"/>
      <c r="O18" s="47"/>
      <c r="P18" s="35"/>
      <c r="Q18" s="35"/>
      <c r="R18" s="35"/>
      <c r="S18" s="35"/>
      <c r="T18" s="35"/>
      <c r="U18" s="35"/>
      <c r="V18" s="35"/>
      <c r="W18" s="42"/>
      <c r="X18" s="18"/>
      <c r="Y18" s="20" t="s">
        <v>49</v>
      </c>
      <c r="Z18" s="20" t="s">
        <v>49</v>
      </c>
      <c r="AA18" s="36"/>
      <c r="AB18" s="20" t="s">
        <v>49</v>
      </c>
    </row>
    <row r="19" spans="1:28" ht="30" customHeight="1">
      <c r="A19" s="18" t="s">
        <v>220</v>
      </c>
      <c r="B19" s="18" t="s">
        <v>218</v>
      </c>
      <c r="C19" s="18" t="s">
        <v>219</v>
      </c>
      <c r="D19" s="38" t="s">
        <v>190</v>
      </c>
      <c r="E19" s="47"/>
      <c r="F19" s="42"/>
      <c r="G19" s="47"/>
      <c r="H19" s="42"/>
      <c r="I19" s="35"/>
      <c r="J19" s="18"/>
      <c r="K19" s="35"/>
      <c r="L19" s="18"/>
      <c r="M19" s="35"/>
      <c r="N19" s="18"/>
      <c r="O19" s="47"/>
      <c r="P19" s="35"/>
      <c r="Q19" s="35"/>
      <c r="R19" s="35"/>
      <c r="S19" s="35"/>
      <c r="T19" s="35"/>
      <c r="U19" s="35"/>
      <c r="V19" s="35"/>
      <c r="W19" s="42"/>
      <c r="X19" s="18"/>
      <c r="Y19" s="20" t="s">
        <v>49</v>
      </c>
      <c r="Z19" s="20" t="s">
        <v>49</v>
      </c>
      <c r="AA19" s="36"/>
      <c r="AB19" s="20" t="s">
        <v>49</v>
      </c>
    </row>
    <row r="20" spans="1:28" ht="30" customHeight="1">
      <c r="A20" s="18" t="s">
        <v>204</v>
      </c>
      <c r="B20" s="18" t="s">
        <v>203</v>
      </c>
      <c r="C20" s="18" t="s">
        <v>189</v>
      </c>
      <c r="D20" s="38" t="s">
        <v>190</v>
      </c>
      <c r="E20" s="47"/>
      <c r="F20" s="42"/>
      <c r="G20" s="47"/>
      <c r="H20" s="42"/>
      <c r="I20" s="35"/>
      <c r="J20" s="18"/>
      <c r="K20" s="35"/>
      <c r="L20" s="18"/>
      <c r="M20" s="35"/>
      <c r="N20" s="18"/>
      <c r="O20" s="47"/>
      <c r="P20" s="35"/>
      <c r="Q20" s="35"/>
      <c r="R20" s="35"/>
      <c r="S20" s="35"/>
      <c r="T20" s="35"/>
      <c r="U20" s="35"/>
      <c r="V20" s="35"/>
      <c r="W20" s="42"/>
      <c r="X20" s="18"/>
      <c r="Y20" s="20" t="s">
        <v>49</v>
      </c>
      <c r="Z20" s="20" t="s">
        <v>49</v>
      </c>
      <c r="AA20" s="36"/>
      <c r="AB20" s="20" t="s">
        <v>49</v>
      </c>
    </row>
    <row r="21" spans="1:28" ht="30" customHeight="1">
      <c r="A21" s="18" t="s">
        <v>191</v>
      </c>
      <c r="B21" s="18" t="s">
        <v>188</v>
      </c>
      <c r="C21" s="18" t="s">
        <v>189</v>
      </c>
      <c r="D21" s="38" t="s">
        <v>190</v>
      </c>
      <c r="E21" s="47"/>
      <c r="F21" s="42"/>
      <c r="G21" s="47"/>
      <c r="H21" s="42"/>
      <c r="I21" s="35"/>
      <c r="J21" s="18"/>
      <c r="K21" s="35"/>
      <c r="L21" s="18"/>
      <c r="M21" s="35"/>
      <c r="N21" s="18"/>
      <c r="O21" s="47"/>
      <c r="P21" s="35"/>
      <c r="Q21" s="35"/>
      <c r="R21" s="35"/>
      <c r="S21" s="35"/>
      <c r="T21" s="35"/>
      <c r="U21" s="35"/>
      <c r="V21" s="35"/>
      <c r="W21" s="42"/>
      <c r="X21" s="18"/>
      <c r="Y21" s="20" t="s">
        <v>49</v>
      </c>
      <c r="Z21" s="20" t="s">
        <v>49</v>
      </c>
      <c r="AA21" s="36"/>
      <c r="AB21" s="20" t="s">
        <v>49</v>
      </c>
    </row>
    <row r="22" spans="1:28" ht="30" customHeight="1">
      <c r="A22" s="18" t="s">
        <v>197</v>
      </c>
      <c r="B22" s="18" t="s">
        <v>195</v>
      </c>
      <c r="C22" s="18" t="s">
        <v>196</v>
      </c>
      <c r="D22" s="38" t="s">
        <v>73</v>
      </c>
      <c r="E22" s="47"/>
      <c r="F22" s="42"/>
      <c r="G22" s="47"/>
      <c r="H22" s="42"/>
      <c r="I22" s="35"/>
      <c r="J22" s="18"/>
      <c r="K22" s="35"/>
      <c r="L22" s="18"/>
      <c r="M22" s="35"/>
      <c r="N22" s="18"/>
      <c r="O22" s="47"/>
      <c r="P22" s="35"/>
      <c r="Q22" s="35"/>
      <c r="R22" s="35"/>
      <c r="S22" s="35"/>
      <c r="T22" s="35"/>
      <c r="U22" s="35"/>
      <c r="V22" s="35"/>
      <c r="W22" s="42"/>
      <c r="X22" s="18"/>
      <c r="Y22" s="20" t="s">
        <v>49</v>
      </c>
      <c r="Z22" s="20" t="s">
        <v>49</v>
      </c>
      <c r="AA22" s="36"/>
      <c r="AB22" s="20" t="s">
        <v>49</v>
      </c>
    </row>
    <row r="23" spans="1:28" ht="30" customHeight="1">
      <c r="A23" s="18" t="s">
        <v>207</v>
      </c>
      <c r="B23" s="18" t="s">
        <v>206</v>
      </c>
      <c r="C23" s="18" t="s">
        <v>49</v>
      </c>
      <c r="D23" s="38" t="s">
        <v>190</v>
      </c>
      <c r="E23" s="47"/>
      <c r="F23" s="42"/>
      <c r="G23" s="47"/>
      <c r="H23" s="42"/>
      <c r="I23" s="35"/>
      <c r="J23" s="18"/>
      <c r="K23" s="35"/>
      <c r="L23" s="18"/>
      <c r="M23" s="35"/>
      <c r="N23" s="18"/>
      <c r="O23" s="47"/>
      <c r="P23" s="35"/>
      <c r="Q23" s="35"/>
      <c r="R23" s="35"/>
      <c r="S23" s="35"/>
      <c r="T23" s="35"/>
      <c r="U23" s="35"/>
      <c r="V23" s="35"/>
      <c r="W23" s="42"/>
      <c r="X23" s="18"/>
      <c r="Y23" s="20" t="s">
        <v>49</v>
      </c>
      <c r="Z23" s="20" t="s">
        <v>49</v>
      </c>
      <c r="AA23" s="36"/>
      <c r="AB23" s="20" t="s">
        <v>49</v>
      </c>
    </row>
    <row r="24" spans="1:28" ht="30" customHeight="1">
      <c r="A24" s="18" t="s">
        <v>213</v>
      </c>
      <c r="B24" s="18" t="s">
        <v>212</v>
      </c>
      <c r="C24" s="18" t="s">
        <v>169</v>
      </c>
      <c r="D24" s="38" t="s">
        <v>170</v>
      </c>
      <c r="E24" s="47"/>
      <c r="F24" s="42"/>
      <c r="G24" s="47"/>
      <c r="H24" s="42"/>
      <c r="I24" s="35"/>
      <c r="J24" s="18"/>
      <c r="K24" s="35"/>
      <c r="L24" s="18"/>
      <c r="M24" s="35"/>
      <c r="N24" s="18"/>
      <c r="O24" s="47"/>
      <c r="P24" s="47"/>
      <c r="Q24" s="35"/>
      <c r="R24" s="35"/>
      <c r="S24" s="35"/>
      <c r="T24" s="35"/>
      <c r="U24" s="35"/>
      <c r="V24" s="35"/>
      <c r="W24" s="42"/>
      <c r="X24" s="18"/>
      <c r="Y24" s="20" t="s">
        <v>244</v>
      </c>
      <c r="Z24" s="20" t="s">
        <v>49</v>
      </c>
      <c r="AA24" s="36"/>
      <c r="AB24" s="20" t="s">
        <v>49</v>
      </c>
    </row>
    <row r="25" spans="1:28" ht="30" customHeight="1">
      <c r="A25" s="18" t="s">
        <v>177</v>
      </c>
      <c r="B25" s="18" t="s">
        <v>176</v>
      </c>
      <c r="C25" s="18" t="s">
        <v>169</v>
      </c>
      <c r="D25" s="38" t="s">
        <v>170</v>
      </c>
      <c r="E25" s="47"/>
      <c r="F25" s="42"/>
      <c r="G25" s="47"/>
      <c r="H25" s="42"/>
      <c r="I25" s="35"/>
      <c r="J25" s="18"/>
      <c r="K25" s="35"/>
      <c r="L25" s="18"/>
      <c r="M25" s="35"/>
      <c r="N25" s="18"/>
      <c r="O25" s="47"/>
      <c r="P25" s="47"/>
      <c r="Q25" s="35"/>
      <c r="R25" s="35"/>
      <c r="S25" s="35"/>
      <c r="T25" s="35"/>
      <c r="U25" s="35"/>
      <c r="V25" s="35"/>
      <c r="W25" s="42"/>
      <c r="X25" s="18"/>
      <c r="Y25" s="20" t="s">
        <v>244</v>
      </c>
      <c r="Z25" s="20" t="s">
        <v>49</v>
      </c>
      <c r="AA25" s="36"/>
      <c r="AB25" s="20" t="s">
        <v>49</v>
      </c>
    </row>
    <row r="26" spans="1:28" ht="30" customHeight="1">
      <c r="A26" s="18" t="s">
        <v>210</v>
      </c>
      <c r="B26" s="18" t="s">
        <v>209</v>
      </c>
      <c r="C26" s="18" t="s">
        <v>169</v>
      </c>
      <c r="D26" s="38" t="s">
        <v>170</v>
      </c>
      <c r="E26" s="47"/>
      <c r="F26" s="42"/>
      <c r="G26" s="47"/>
      <c r="H26" s="42"/>
      <c r="I26" s="35"/>
      <c r="J26" s="18"/>
      <c r="K26" s="35"/>
      <c r="L26" s="18"/>
      <c r="M26" s="35"/>
      <c r="N26" s="18"/>
      <c r="O26" s="47"/>
      <c r="P26" s="47"/>
      <c r="Q26" s="35"/>
      <c r="R26" s="35"/>
      <c r="S26" s="35"/>
      <c r="T26" s="35"/>
      <c r="U26" s="35"/>
      <c r="V26" s="35"/>
      <c r="W26" s="42"/>
      <c r="X26" s="18"/>
      <c r="Y26" s="20" t="s">
        <v>244</v>
      </c>
      <c r="Z26" s="20" t="s">
        <v>49</v>
      </c>
      <c r="AA26" s="36"/>
      <c r="AB26" s="20" t="s">
        <v>49</v>
      </c>
    </row>
    <row r="27" spans="1:28" ht="30" customHeight="1">
      <c r="A27" s="18" t="s">
        <v>171</v>
      </c>
      <c r="B27" s="18" t="s">
        <v>168</v>
      </c>
      <c r="C27" s="18" t="s">
        <v>169</v>
      </c>
      <c r="D27" s="38" t="s">
        <v>170</v>
      </c>
      <c r="E27" s="47"/>
      <c r="F27" s="42"/>
      <c r="G27" s="47"/>
      <c r="H27" s="42"/>
      <c r="I27" s="35"/>
      <c r="J27" s="18"/>
      <c r="K27" s="35"/>
      <c r="L27" s="18"/>
      <c r="M27" s="35"/>
      <c r="N27" s="18"/>
      <c r="O27" s="47"/>
      <c r="P27" s="47"/>
      <c r="Q27" s="35"/>
      <c r="R27" s="35"/>
      <c r="S27" s="35"/>
      <c r="T27" s="35"/>
      <c r="U27" s="35"/>
      <c r="V27" s="35"/>
      <c r="W27" s="42"/>
      <c r="X27" s="18"/>
      <c r="Y27" s="20" t="s">
        <v>244</v>
      </c>
      <c r="Z27" s="20" t="s">
        <v>49</v>
      </c>
      <c r="AA27" s="36"/>
      <c r="AB27" s="20" t="s">
        <v>49</v>
      </c>
    </row>
    <row r="28" spans="1:28" ht="30" customHeight="1">
      <c r="A28" s="18" t="s">
        <v>222</v>
      </c>
      <c r="B28" s="18" t="s">
        <v>221</v>
      </c>
      <c r="C28" s="18" t="s">
        <v>169</v>
      </c>
      <c r="D28" s="38" t="s">
        <v>170</v>
      </c>
      <c r="E28" s="47"/>
      <c r="F28" s="42"/>
      <c r="G28" s="47"/>
      <c r="H28" s="42"/>
      <c r="I28" s="35"/>
      <c r="J28" s="18"/>
      <c r="K28" s="35"/>
      <c r="L28" s="18"/>
      <c r="M28" s="35"/>
      <c r="N28" s="18"/>
      <c r="O28" s="47"/>
      <c r="P28" s="47"/>
      <c r="Q28" s="35"/>
      <c r="R28" s="35"/>
      <c r="S28" s="35"/>
      <c r="T28" s="35"/>
      <c r="U28" s="35"/>
      <c r="V28" s="35"/>
      <c r="W28" s="42"/>
      <c r="X28" s="18"/>
      <c r="Y28" s="20" t="s">
        <v>244</v>
      </c>
      <c r="Z28" s="20" t="s">
        <v>49</v>
      </c>
      <c r="AA28" s="36"/>
      <c r="AB28" s="20" t="s">
        <v>49</v>
      </c>
    </row>
    <row r="29" spans="1:28" ht="30" customHeight="1">
      <c r="A29" s="18" t="s">
        <v>174</v>
      </c>
      <c r="B29" s="18" t="s">
        <v>173</v>
      </c>
      <c r="C29" s="18" t="s">
        <v>169</v>
      </c>
      <c r="D29" s="38" t="s">
        <v>170</v>
      </c>
      <c r="E29" s="47"/>
      <c r="F29" s="42"/>
      <c r="G29" s="47"/>
      <c r="H29" s="42"/>
      <c r="I29" s="35"/>
      <c r="J29" s="18"/>
      <c r="K29" s="35"/>
      <c r="L29" s="18"/>
      <c r="M29" s="35"/>
      <c r="N29" s="18"/>
      <c r="O29" s="47"/>
      <c r="P29" s="47"/>
      <c r="Q29" s="35"/>
      <c r="R29" s="35"/>
      <c r="S29" s="35"/>
      <c r="T29" s="35"/>
      <c r="U29" s="35"/>
      <c r="V29" s="35"/>
      <c r="W29" s="42"/>
      <c r="X29" s="18"/>
      <c r="Y29" s="20" t="s">
        <v>244</v>
      </c>
      <c r="Z29" s="20" t="s">
        <v>49</v>
      </c>
      <c r="AA29" s="36"/>
      <c r="AB29" s="20" t="s">
        <v>49</v>
      </c>
    </row>
    <row r="30" spans="1:28" ht="30" customHeight="1">
      <c r="A30" s="18" t="s">
        <v>227</v>
      </c>
      <c r="B30" s="18" t="s">
        <v>226</v>
      </c>
      <c r="C30" s="18" t="s">
        <v>169</v>
      </c>
      <c r="D30" s="38" t="s">
        <v>170</v>
      </c>
      <c r="E30" s="47"/>
      <c r="F30" s="42"/>
      <c r="G30" s="47"/>
      <c r="H30" s="42"/>
      <c r="I30" s="35"/>
      <c r="J30" s="18"/>
      <c r="K30" s="35"/>
      <c r="L30" s="18"/>
      <c r="M30" s="35"/>
      <c r="N30" s="18"/>
      <c r="O30" s="47"/>
      <c r="P30" s="47"/>
      <c r="Q30" s="35"/>
      <c r="R30" s="35"/>
      <c r="S30" s="35"/>
      <c r="T30" s="35"/>
      <c r="U30" s="35"/>
      <c r="V30" s="35"/>
      <c r="W30" s="42"/>
      <c r="X30" s="18"/>
      <c r="Y30" s="20" t="s">
        <v>244</v>
      </c>
      <c r="Z30" s="20" t="s">
        <v>49</v>
      </c>
      <c r="AA30" s="36"/>
      <c r="AB30" s="20" t="s">
        <v>49</v>
      </c>
    </row>
    <row r="31" spans="1:28" ht="30" hidden="1" customHeight="1">
      <c r="A31" s="6"/>
      <c r="B31" s="6"/>
      <c r="C31" s="6"/>
      <c r="D31" s="39"/>
      <c r="E31" s="49"/>
      <c r="F31" s="37"/>
      <c r="G31" s="49"/>
      <c r="H31" s="37"/>
      <c r="I31" s="11"/>
      <c r="J31" s="6"/>
      <c r="K31" s="11"/>
      <c r="L31" s="6"/>
      <c r="M31" s="11"/>
      <c r="N31" s="6"/>
      <c r="O31" s="49"/>
      <c r="P31" s="49"/>
      <c r="Q31" s="11"/>
      <c r="R31" s="11"/>
      <c r="S31" s="11"/>
      <c r="T31" s="11"/>
      <c r="U31" s="11"/>
      <c r="V31" s="11"/>
      <c r="W31" s="37"/>
      <c r="X31" s="6"/>
      <c r="Y31" s="3"/>
      <c r="Z31" s="3"/>
      <c r="AA31" s="12"/>
      <c r="AB31" s="3"/>
    </row>
    <row r="32" spans="1:28" ht="30" hidden="1" customHeight="1">
      <c r="A32" s="6"/>
      <c r="B32" s="6"/>
      <c r="C32" s="6"/>
      <c r="D32" s="39"/>
      <c r="E32" s="49"/>
      <c r="F32" s="37"/>
      <c r="G32" s="49"/>
      <c r="H32" s="37"/>
      <c r="I32" s="11"/>
      <c r="J32" s="6"/>
      <c r="K32" s="11"/>
      <c r="L32" s="6"/>
      <c r="M32" s="11"/>
      <c r="N32" s="6"/>
      <c r="O32" s="49"/>
      <c r="P32" s="49"/>
      <c r="Q32" s="11"/>
      <c r="R32" s="11"/>
      <c r="S32" s="11"/>
      <c r="T32" s="11"/>
      <c r="U32" s="11"/>
      <c r="V32" s="11"/>
      <c r="W32" s="37"/>
      <c r="X32" s="6"/>
      <c r="Y32" s="3"/>
      <c r="Z32" s="3"/>
      <c r="AA32" s="12"/>
      <c r="AB32" s="3"/>
    </row>
    <row r="33" spans="1:28" ht="30" hidden="1" customHeight="1">
      <c r="A33" s="6"/>
      <c r="B33" s="6"/>
      <c r="C33" s="6"/>
      <c r="D33" s="39"/>
      <c r="E33" s="49"/>
      <c r="F33" s="37"/>
      <c r="G33" s="49"/>
      <c r="H33" s="37"/>
      <c r="I33" s="11"/>
      <c r="J33" s="6"/>
      <c r="K33" s="11"/>
      <c r="L33" s="6"/>
      <c r="M33" s="11"/>
      <c r="N33" s="6"/>
      <c r="O33" s="49"/>
      <c r="P33" s="49"/>
      <c r="Q33" s="11"/>
      <c r="R33" s="11"/>
      <c r="S33" s="11"/>
      <c r="T33" s="11"/>
      <c r="U33" s="11"/>
      <c r="V33" s="11"/>
      <c r="W33" s="37"/>
      <c r="X33" s="6"/>
      <c r="Y33" s="3"/>
      <c r="Z33" s="3"/>
      <c r="AA33" s="12"/>
      <c r="AB33" s="3"/>
    </row>
    <row r="34" spans="1:28" ht="30" hidden="1" customHeight="1">
      <c r="A34" s="6"/>
      <c r="B34" s="6"/>
      <c r="C34" s="6"/>
      <c r="D34" s="39"/>
      <c r="E34" s="49"/>
      <c r="F34" s="37"/>
      <c r="G34" s="49"/>
      <c r="H34" s="37"/>
      <c r="I34" s="11"/>
      <c r="J34" s="6"/>
      <c r="K34" s="11"/>
      <c r="L34" s="6"/>
      <c r="M34" s="11"/>
      <c r="N34" s="6"/>
      <c r="O34" s="49"/>
      <c r="P34" s="49"/>
      <c r="Q34" s="11"/>
      <c r="R34" s="11"/>
      <c r="S34" s="11"/>
      <c r="T34" s="11"/>
      <c r="U34" s="11"/>
      <c r="V34" s="11"/>
      <c r="W34" s="37"/>
      <c r="X34" s="6"/>
      <c r="Y34" s="3"/>
      <c r="Z34" s="3"/>
      <c r="AA34" s="12"/>
      <c r="AB34" s="3"/>
    </row>
    <row r="35" spans="1:28" ht="30" hidden="1" customHeight="1">
      <c r="A35" s="6"/>
      <c r="B35" s="6"/>
      <c r="C35" s="6"/>
      <c r="D35" s="39"/>
      <c r="E35" s="49"/>
      <c r="F35" s="37"/>
      <c r="G35" s="49"/>
      <c r="H35" s="37"/>
      <c r="I35" s="11"/>
      <c r="J35" s="6"/>
      <c r="K35" s="11"/>
      <c r="L35" s="6"/>
      <c r="M35" s="11"/>
      <c r="N35" s="6"/>
      <c r="O35" s="49"/>
      <c r="P35" s="49"/>
      <c r="Q35" s="11"/>
      <c r="R35" s="11"/>
      <c r="S35" s="11"/>
      <c r="T35" s="11"/>
      <c r="U35" s="11"/>
      <c r="V35" s="11"/>
      <c r="W35" s="37"/>
      <c r="X35" s="6"/>
      <c r="Y35" s="3"/>
      <c r="Z35" s="3"/>
      <c r="AA35" s="12"/>
      <c r="AB35" s="3"/>
    </row>
    <row r="36" spans="1:28" ht="30" customHeight="1">
      <c r="A36" s="6"/>
      <c r="B36" s="6" t="s">
        <v>285</v>
      </c>
      <c r="C36" s="18" t="s">
        <v>169</v>
      </c>
      <c r="D36" s="39" t="s">
        <v>286</v>
      </c>
      <c r="E36" s="49"/>
      <c r="F36" s="37"/>
      <c r="G36" s="49"/>
      <c r="H36" s="37"/>
      <c r="I36" s="11"/>
      <c r="J36" s="6"/>
      <c r="K36" s="11"/>
      <c r="L36" s="6"/>
      <c r="M36" s="11"/>
      <c r="N36" s="6"/>
      <c r="O36" s="49"/>
      <c r="P36" s="49"/>
      <c r="Q36" s="11"/>
      <c r="R36" s="11"/>
      <c r="S36" s="11"/>
      <c r="T36" s="11"/>
      <c r="U36" s="11"/>
      <c r="V36" s="11"/>
      <c r="W36" s="37"/>
      <c r="X36" s="6"/>
      <c r="Y36" s="3"/>
      <c r="Z36" s="3"/>
      <c r="AA36" s="12"/>
      <c r="AB36" s="3"/>
    </row>
    <row r="37" spans="1:28" ht="30" customHeight="1">
      <c r="A37" s="6"/>
      <c r="B37" s="6" t="s">
        <v>258</v>
      </c>
      <c r="C37" s="18" t="s">
        <v>169</v>
      </c>
      <c r="D37" s="39" t="s">
        <v>266</v>
      </c>
      <c r="E37" s="49"/>
      <c r="F37" s="37"/>
      <c r="G37" s="49"/>
      <c r="H37" s="37"/>
      <c r="I37" s="11"/>
      <c r="J37" s="6"/>
      <c r="K37" s="11"/>
      <c r="L37" s="6"/>
      <c r="M37" s="11"/>
      <c r="N37" s="6"/>
      <c r="O37" s="49"/>
      <c r="P37" s="49"/>
      <c r="Q37" s="11"/>
      <c r="R37" s="11"/>
      <c r="S37" s="11"/>
      <c r="T37" s="11"/>
      <c r="U37" s="11"/>
      <c r="V37" s="11"/>
      <c r="W37" s="37"/>
      <c r="X37" s="6"/>
      <c r="Y37" s="3"/>
      <c r="Z37" s="3"/>
      <c r="AA37" s="12"/>
      <c r="AB37" s="3"/>
    </row>
    <row r="38" spans="1:28" ht="30" customHeight="1">
      <c r="A38" s="6" t="s">
        <v>56</v>
      </c>
      <c r="B38" s="6" t="s">
        <v>252</v>
      </c>
      <c r="C38" s="6" t="s">
        <v>253</v>
      </c>
      <c r="D38" s="39" t="s">
        <v>254</v>
      </c>
      <c r="E38" s="49"/>
      <c r="F38" s="37"/>
      <c r="G38" s="49"/>
      <c r="H38" s="37"/>
      <c r="I38" s="49"/>
      <c r="J38" s="37"/>
      <c r="K38" s="11"/>
      <c r="L38" s="6"/>
      <c r="M38" s="11"/>
      <c r="N38" s="6"/>
      <c r="O38" s="49"/>
      <c r="P38" s="49"/>
      <c r="Q38" s="11"/>
      <c r="R38" s="11"/>
      <c r="S38" s="11"/>
      <c r="T38" s="11"/>
      <c r="U38" s="11"/>
      <c r="V38" s="11"/>
      <c r="W38" s="37"/>
      <c r="X38" s="37"/>
      <c r="Y38" s="3" t="s">
        <v>49</v>
      </c>
      <c r="Z38" s="3" t="s">
        <v>49</v>
      </c>
      <c r="AA38" s="12"/>
      <c r="AB38" s="3" t="s">
        <v>49</v>
      </c>
    </row>
    <row r="39" spans="1:28" ht="30" hidden="1" customHeight="1">
      <c r="A39" s="6"/>
      <c r="B39" s="6"/>
      <c r="C39" s="6"/>
      <c r="D39" s="39"/>
      <c r="E39" s="49"/>
      <c r="F39" s="37"/>
      <c r="G39" s="49"/>
      <c r="H39" s="37"/>
      <c r="I39" s="11"/>
      <c r="J39" s="37"/>
      <c r="K39" s="11"/>
      <c r="L39" s="6"/>
      <c r="M39" s="11"/>
      <c r="N39" s="6"/>
      <c r="O39" s="49"/>
      <c r="P39" s="49"/>
      <c r="Q39" s="11"/>
      <c r="R39" s="11"/>
      <c r="S39" s="11"/>
      <c r="T39" s="11"/>
      <c r="U39" s="11"/>
      <c r="V39" s="11"/>
      <c r="W39" s="37"/>
      <c r="X39" s="6"/>
      <c r="Y39" s="3"/>
      <c r="Z39" s="3"/>
      <c r="AA39" s="12"/>
      <c r="AB39" s="3"/>
    </row>
    <row r="40" spans="1:28" ht="30" hidden="1" customHeight="1">
      <c r="A40" s="6"/>
      <c r="B40" s="6"/>
      <c r="C40" s="6"/>
      <c r="D40" s="39"/>
      <c r="E40" s="49"/>
      <c r="F40" s="37"/>
      <c r="G40" s="49"/>
      <c r="H40" s="37"/>
      <c r="I40" s="11"/>
      <c r="J40" s="37"/>
      <c r="K40" s="11"/>
      <c r="L40" s="6"/>
      <c r="M40" s="11"/>
      <c r="N40" s="6"/>
      <c r="O40" s="49"/>
      <c r="P40" s="49"/>
      <c r="Q40" s="11"/>
      <c r="R40" s="11"/>
      <c r="S40" s="11"/>
      <c r="T40" s="11"/>
      <c r="U40" s="11"/>
      <c r="V40" s="11"/>
      <c r="W40" s="37"/>
      <c r="X40" s="6"/>
      <c r="Y40" s="3"/>
      <c r="Z40" s="3"/>
      <c r="AA40" s="12"/>
      <c r="AB40" s="3"/>
    </row>
    <row r="41" spans="1:28" ht="30" hidden="1" customHeight="1">
      <c r="A41" s="6"/>
      <c r="B41" s="6"/>
      <c r="C41" s="6"/>
      <c r="D41" s="39"/>
      <c r="E41" s="49"/>
      <c r="F41" s="37"/>
      <c r="G41" s="49"/>
      <c r="H41" s="37"/>
      <c r="I41" s="11"/>
      <c r="J41" s="37"/>
      <c r="K41" s="11"/>
      <c r="L41" s="6"/>
      <c r="M41" s="11"/>
      <c r="N41" s="6"/>
      <c r="O41" s="49"/>
      <c r="P41" s="49"/>
      <c r="Q41" s="11"/>
      <c r="R41" s="11"/>
      <c r="S41" s="11"/>
      <c r="T41" s="11"/>
      <c r="U41" s="11"/>
      <c r="V41" s="11"/>
      <c r="W41" s="37"/>
      <c r="X41" s="6"/>
      <c r="Y41" s="3"/>
      <c r="Z41" s="3"/>
      <c r="AA41" s="12"/>
      <c r="AB41" s="3"/>
    </row>
    <row r="42" spans="1:28" ht="30" hidden="1" customHeight="1">
      <c r="A42" s="6"/>
      <c r="B42" s="6"/>
      <c r="C42" s="6"/>
      <c r="D42" s="39"/>
      <c r="E42" s="49"/>
      <c r="F42" s="37"/>
      <c r="G42" s="49"/>
      <c r="H42" s="37"/>
      <c r="I42" s="11"/>
      <c r="J42" s="37"/>
      <c r="K42" s="11"/>
      <c r="L42" s="6"/>
      <c r="M42" s="11"/>
      <c r="N42" s="6"/>
      <c r="O42" s="49"/>
      <c r="P42" s="49"/>
      <c r="Q42" s="11"/>
      <c r="R42" s="11"/>
      <c r="S42" s="11"/>
      <c r="T42" s="11"/>
      <c r="U42" s="11"/>
      <c r="V42" s="11"/>
      <c r="W42" s="37"/>
      <c r="X42" s="6"/>
      <c r="Y42" s="3"/>
      <c r="Z42" s="3"/>
      <c r="AA42" s="12"/>
      <c r="AB42" s="3"/>
    </row>
    <row r="43" spans="1:28" ht="30" hidden="1" customHeight="1">
      <c r="A43" s="6"/>
      <c r="B43" s="6"/>
      <c r="C43" s="6"/>
      <c r="D43" s="39"/>
      <c r="E43" s="49"/>
      <c r="F43" s="37"/>
      <c r="G43" s="49"/>
      <c r="H43" s="37"/>
      <c r="I43" s="11"/>
      <c r="J43" s="37"/>
      <c r="K43" s="11"/>
      <c r="L43" s="6"/>
      <c r="M43" s="11"/>
      <c r="N43" s="6"/>
      <c r="O43" s="49"/>
      <c r="P43" s="49"/>
      <c r="Q43" s="11"/>
      <c r="R43" s="11"/>
      <c r="S43" s="11"/>
      <c r="T43" s="11"/>
      <c r="U43" s="11"/>
      <c r="V43" s="11"/>
      <c r="W43" s="37"/>
      <c r="X43" s="6"/>
      <c r="Y43" s="3"/>
      <c r="Z43" s="3"/>
      <c r="AA43" s="12"/>
      <c r="AB43" s="3"/>
    </row>
    <row r="44" spans="1:28" ht="30" customHeight="1">
      <c r="A44" s="6"/>
      <c r="B44" s="6" t="s">
        <v>255</v>
      </c>
      <c r="C44" s="141" t="s">
        <v>431</v>
      </c>
      <c r="D44" s="39" t="s">
        <v>256</v>
      </c>
      <c r="E44" s="49"/>
      <c r="F44" s="37"/>
      <c r="G44" s="47"/>
      <c r="H44" s="37"/>
      <c r="I44" s="47"/>
      <c r="J44" s="37"/>
      <c r="K44" s="131"/>
      <c r="L44" s="121"/>
      <c r="M44" s="131"/>
      <c r="N44" s="121"/>
      <c r="O44" s="49"/>
      <c r="P44" s="129"/>
      <c r="Q44" s="131"/>
      <c r="R44" s="131"/>
      <c r="S44" s="131"/>
      <c r="T44" s="131"/>
      <c r="U44" s="131"/>
      <c r="V44" s="131"/>
      <c r="W44" s="37"/>
      <c r="X44" s="6"/>
      <c r="Y44" s="3"/>
      <c r="Z44" s="3"/>
      <c r="AA44" s="12"/>
      <c r="AB44" s="3"/>
    </row>
    <row r="45" spans="1:28" ht="30" customHeight="1">
      <c r="A45" s="6"/>
      <c r="B45" s="6" t="s">
        <v>369</v>
      </c>
      <c r="C45" s="141" t="s">
        <v>432</v>
      </c>
      <c r="D45" s="39" t="s">
        <v>256</v>
      </c>
      <c r="E45" s="49"/>
      <c r="F45" s="37"/>
      <c r="G45" s="47"/>
      <c r="H45" s="37"/>
      <c r="I45" s="47"/>
      <c r="J45" s="37"/>
      <c r="K45" s="131"/>
      <c r="L45" s="121"/>
      <c r="M45" s="131"/>
      <c r="N45" s="121"/>
      <c r="O45" s="49"/>
      <c r="P45" s="129"/>
      <c r="Q45" s="131"/>
      <c r="R45" s="131"/>
      <c r="S45" s="131"/>
      <c r="T45" s="131"/>
      <c r="U45" s="131"/>
      <c r="V45" s="131"/>
      <c r="W45" s="37"/>
      <c r="X45" s="6"/>
      <c r="Y45" s="3"/>
      <c r="Z45" s="3"/>
      <c r="AA45" s="12"/>
      <c r="AB45" s="3"/>
    </row>
    <row r="46" spans="1:28" ht="30" customHeight="1">
      <c r="A46" s="6"/>
      <c r="B46" s="6" t="s">
        <v>255</v>
      </c>
      <c r="C46" s="55" t="s">
        <v>433</v>
      </c>
      <c r="D46" s="39" t="s">
        <v>372</v>
      </c>
      <c r="E46" s="49"/>
      <c r="F46" s="37"/>
      <c r="G46" s="47"/>
      <c r="H46" s="37"/>
      <c r="I46" s="47"/>
      <c r="J46" s="37"/>
      <c r="K46" s="131"/>
      <c r="L46" s="121"/>
      <c r="M46" s="131"/>
      <c r="N46" s="121"/>
      <c r="O46" s="49"/>
      <c r="P46" s="131"/>
      <c r="Q46" s="131"/>
      <c r="R46" s="131"/>
      <c r="S46" s="131"/>
      <c r="T46" s="131"/>
      <c r="U46" s="131"/>
      <c r="V46" s="131"/>
      <c r="W46" s="37"/>
      <c r="X46" s="6"/>
      <c r="Y46" s="3"/>
      <c r="Z46" s="3"/>
      <c r="AA46" s="12"/>
      <c r="AB46" s="3"/>
    </row>
    <row r="47" spans="1:28" ht="30" hidden="1" customHeight="1">
      <c r="A47" s="6"/>
      <c r="B47" s="6" t="s">
        <v>373</v>
      </c>
      <c r="C47" s="142" t="s">
        <v>371</v>
      </c>
      <c r="D47" s="39" t="s">
        <v>372</v>
      </c>
      <c r="E47" s="49"/>
      <c r="F47" s="37"/>
      <c r="G47" s="129"/>
      <c r="H47" s="130"/>
      <c r="I47" s="131"/>
      <c r="J47" s="130"/>
      <c r="K47" s="131"/>
      <c r="L47" s="121"/>
      <c r="M47" s="131"/>
      <c r="N47" s="121"/>
      <c r="O47" s="49"/>
      <c r="P47" s="131"/>
      <c r="Q47" s="131"/>
      <c r="R47" s="131"/>
      <c r="S47" s="131"/>
      <c r="T47" s="131"/>
      <c r="U47" s="131"/>
      <c r="V47" s="131"/>
      <c r="W47" s="37"/>
      <c r="X47" s="6"/>
      <c r="Y47" s="3"/>
      <c r="Z47" s="3"/>
      <c r="AA47" s="12"/>
      <c r="AB47" s="3"/>
    </row>
    <row r="48" spans="1:28" ht="30" customHeight="1">
      <c r="A48" s="6"/>
      <c r="B48" s="6" t="s">
        <v>374</v>
      </c>
      <c r="C48" s="6" t="s">
        <v>376</v>
      </c>
      <c r="D48" s="39" t="s">
        <v>375</v>
      </c>
      <c r="E48" s="49"/>
      <c r="F48" s="6"/>
      <c r="G48" s="49"/>
      <c r="H48" s="6"/>
      <c r="I48" s="11"/>
      <c r="J48" s="6"/>
      <c r="K48" s="11"/>
      <c r="L48" s="6"/>
      <c r="M48" s="11"/>
      <c r="N48" s="6"/>
      <c r="O48" s="49"/>
      <c r="P48" s="11"/>
      <c r="Q48" s="11"/>
      <c r="R48" s="11"/>
      <c r="S48" s="11"/>
      <c r="T48" s="11"/>
      <c r="U48" s="11"/>
      <c r="V48" s="11"/>
      <c r="W48" s="37"/>
      <c r="X48" s="6"/>
      <c r="Y48" s="3"/>
      <c r="Z48" s="3"/>
      <c r="AA48" s="12"/>
      <c r="AB48" s="3"/>
    </row>
    <row r="49" spans="1:28" ht="30" customHeight="1">
      <c r="A49" s="6"/>
      <c r="B49" s="6" t="s">
        <v>374</v>
      </c>
      <c r="C49" s="6" t="s">
        <v>377</v>
      </c>
      <c r="D49" s="39" t="s">
        <v>375</v>
      </c>
      <c r="E49" s="49"/>
      <c r="F49" s="6"/>
      <c r="G49" s="49"/>
      <c r="H49" s="6"/>
      <c r="I49" s="11"/>
      <c r="J49" s="6"/>
      <c r="K49" s="11"/>
      <c r="L49" s="6"/>
      <c r="M49" s="11"/>
      <c r="N49" s="6"/>
      <c r="O49" s="49"/>
      <c r="P49" s="11"/>
      <c r="Q49" s="11"/>
      <c r="R49" s="11"/>
      <c r="S49" s="11"/>
      <c r="T49" s="11"/>
      <c r="U49" s="11"/>
      <c r="V49" s="11"/>
      <c r="W49" s="37"/>
      <c r="X49" s="6"/>
      <c r="Y49" s="3"/>
      <c r="Z49" s="3"/>
      <c r="AA49" s="12"/>
      <c r="AB49" s="3"/>
    </row>
    <row r="50" spans="1:28" ht="30" customHeight="1">
      <c r="A50" s="6"/>
      <c r="B50" s="18" t="s">
        <v>65</v>
      </c>
      <c r="C50" s="18" t="s">
        <v>396</v>
      </c>
      <c r="D50" s="38" t="s">
        <v>67</v>
      </c>
      <c r="E50" s="49"/>
      <c r="F50" s="6"/>
      <c r="G50" s="49"/>
      <c r="H50" s="6"/>
      <c r="I50" s="11"/>
      <c r="J50" s="6"/>
      <c r="K50" s="11"/>
      <c r="L50" s="6"/>
      <c r="M50" s="11"/>
      <c r="N50" s="6"/>
      <c r="O50" s="49"/>
      <c r="P50" s="11"/>
      <c r="Q50" s="11"/>
      <c r="R50" s="11"/>
      <c r="S50" s="11"/>
      <c r="T50" s="11"/>
      <c r="U50" s="11"/>
      <c r="V50" s="11"/>
      <c r="W50" s="37"/>
      <c r="X50" s="6"/>
      <c r="Y50" s="3"/>
      <c r="Z50" s="3"/>
      <c r="AA50" s="12"/>
      <c r="AB50" s="3"/>
    </row>
    <row r="51" spans="1:28" ht="30" customHeight="1">
      <c r="B51" s="18" t="s">
        <v>71</v>
      </c>
      <c r="C51" s="18" t="s">
        <v>383</v>
      </c>
      <c r="D51" s="38" t="s">
        <v>73</v>
      </c>
      <c r="E51" s="49"/>
      <c r="F51" s="6"/>
      <c r="G51" s="49"/>
      <c r="H51" s="6"/>
      <c r="I51" s="11"/>
      <c r="J51" s="6"/>
      <c r="K51" s="11"/>
      <c r="L51" s="6"/>
      <c r="M51" s="11"/>
      <c r="N51" s="6"/>
      <c r="O51" s="49"/>
      <c r="P51" s="11"/>
      <c r="Q51" s="11"/>
      <c r="R51" s="11"/>
      <c r="S51" s="11"/>
      <c r="T51" s="11"/>
      <c r="U51" s="11"/>
      <c r="V51" s="11"/>
      <c r="W51" s="37"/>
      <c r="X51" s="6"/>
    </row>
    <row r="52" spans="1:28" ht="30" customHeight="1">
      <c r="B52" s="18" t="s">
        <v>83</v>
      </c>
      <c r="C52" s="18" t="s">
        <v>383</v>
      </c>
      <c r="D52" s="38" t="s">
        <v>73</v>
      </c>
      <c r="E52" s="49"/>
      <c r="F52" s="6"/>
      <c r="G52" s="49"/>
      <c r="H52" s="6"/>
      <c r="I52" s="11"/>
      <c r="J52" s="6"/>
      <c r="K52" s="11"/>
      <c r="L52" s="6"/>
      <c r="M52" s="11"/>
      <c r="N52" s="6"/>
      <c r="O52" s="49"/>
      <c r="P52" s="11"/>
      <c r="Q52" s="11"/>
      <c r="R52" s="11"/>
      <c r="S52" s="11"/>
      <c r="T52" s="11"/>
      <c r="U52" s="11"/>
      <c r="V52" s="11"/>
      <c r="W52" s="37"/>
      <c r="X52" s="6"/>
    </row>
    <row r="53" spans="1:28" ht="30" customHeight="1">
      <c r="B53" s="18"/>
      <c r="C53" s="18"/>
      <c r="D53" s="38"/>
      <c r="E53" s="49"/>
      <c r="F53" s="6"/>
      <c r="G53" s="49"/>
      <c r="H53" s="6"/>
      <c r="I53" s="11"/>
      <c r="J53" s="6"/>
      <c r="K53" s="11"/>
      <c r="L53" s="6"/>
      <c r="M53" s="11"/>
      <c r="N53" s="6"/>
      <c r="O53" s="49"/>
      <c r="P53" s="11"/>
      <c r="Q53" s="11"/>
      <c r="R53" s="11"/>
      <c r="S53" s="11"/>
      <c r="T53" s="11"/>
      <c r="U53" s="11"/>
      <c r="V53" s="11"/>
      <c r="W53" s="37"/>
      <c r="X53" s="6"/>
    </row>
    <row r="54" spans="1:28" ht="30" customHeight="1">
      <c r="B54" s="18"/>
      <c r="C54" s="18"/>
      <c r="D54" s="38"/>
      <c r="E54" s="49"/>
      <c r="F54" s="6"/>
      <c r="G54" s="49"/>
      <c r="H54" s="6"/>
      <c r="I54" s="11"/>
      <c r="J54" s="6"/>
      <c r="K54" s="11"/>
      <c r="L54" s="6"/>
      <c r="M54" s="11"/>
      <c r="N54" s="6"/>
      <c r="O54" s="49"/>
      <c r="P54" s="11"/>
      <c r="Q54" s="11"/>
      <c r="R54" s="11"/>
      <c r="S54" s="11"/>
      <c r="T54" s="11"/>
      <c r="U54" s="11"/>
      <c r="V54" s="11"/>
      <c r="W54" s="37"/>
      <c r="X54" s="6"/>
    </row>
    <row r="55" spans="1:28" ht="30" customHeight="1">
      <c r="B55" s="18"/>
      <c r="C55" s="18"/>
      <c r="D55" s="38"/>
      <c r="E55" s="49"/>
      <c r="F55" s="6"/>
      <c r="G55" s="49"/>
      <c r="H55" s="6"/>
      <c r="I55" s="11"/>
      <c r="J55" s="6"/>
      <c r="K55" s="11"/>
      <c r="L55" s="6"/>
      <c r="M55" s="11"/>
      <c r="N55" s="6"/>
      <c r="O55" s="49"/>
      <c r="P55" s="11"/>
      <c r="Q55" s="11"/>
      <c r="R55" s="11"/>
      <c r="S55" s="11"/>
      <c r="T55" s="11"/>
      <c r="U55" s="11"/>
      <c r="V55" s="11"/>
      <c r="W55" s="37"/>
      <c r="X55" s="6"/>
    </row>
    <row r="56" spans="1:28" ht="30" customHeight="1">
      <c r="B56" s="6"/>
      <c r="C56" s="6"/>
      <c r="D56" s="39"/>
      <c r="E56" s="49"/>
      <c r="F56" s="6"/>
      <c r="G56" s="49"/>
      <c r="H56" s="6"/>
      <c r="I56" s="11"/>
      <c r="J56" s="6"/>
      <c r="K56" s="11"/>
      <c r="L56" s="6"/>
      <c r="M56" s="11"/>
      <c r="N56" s="6"/>
      <c r="O56" s="49"/>
      <c r="P56" s="11"/>
      <c r="Q56" s="11"/>
      <c r="R56" s="11"/>
      <c r="S56" s="11"/>
      <c r="T56" s="11"/>
      <c r="U56" s="11"/>
      <c r="V56" s="11"/>
      <c r="W56" s="6"/>
      <c r="X56" s="6"/>
    </row>
    <row r="57" spans="1:28" ht="30" customHeight="1">
      <c r="B57" s="6"/>
      <c r="C57" s="6"/>
      <c r="D57" s="39"/>
      <c r="E57" s="49"/>
      <c r="F57" s="6"/>
      <c r="G57" s="49"/>
      <c r="H57" s="6"/>
      <c r="I57" s="11"/>
      <c r="J57" s="6"/>
      <c r="K57" s="11"/>
      <c r="L57" s="6"/>
      <c r="M57" s="11"/>
      <c r="N57" s="6"/>
      <c r="O57" s="49"/>
      <c r="P57" s="11"/>
      <c r="Q57" s="11"/>
      <c r="R57" s="11"/>
      <c r="S57" s="11"/>
      <c r="T57" s="11"/>
      <c r="U57" s="11"/>
      <c r="V57" s="11"/>
      <c r="W57" s="37"/>
      <c r="X57" s="6"/>
    </row>
    <row r="58" spans="1:28" ht="30" customHeight="1">
      <c r="B58" s="6"/>
      <c r="C58" s="6"/>
      <c r="D58" s="39"/>
      <c r="E58" s="49"/>
      <c r="F58" s="6"/>
      <c r="G58" s="49"/>
      <c r="H58" s="6"/>
      <c r="I58" s="11"/>
      <c r="J58" s="6"/>
      <c r="K58" s="11"/>
      <c r="L58" s="6"/>
      <c r="M58" s="11"/>
      <c r="N58" s="6"/>
      <c r="O58" s="49"/>
      <c r="P58" s="11"/>
      <c r="Q58" s="11"/>
      <c r="R58" s="11"/>
      <c r="S58" s="11"/>
      <c r="T58" s="11"/>
      <c r="U58" s="11"/>
      <c r="V58" s="11"/>
      <c r="W58" s="37"/>
      <c r="X58" s="6"/>
    </row>
    <row r="59" spans="1:28" ht="30" customHeight="1">
      <c r="B59" s="6"/>
      <c r="C59" s="6"/>
      <c r="D59" s="39"/>
      <c r="E59" s="49"/>
      <c r="F59" s="6"/>
      <c r="G59" s="49"/>
      <c r="H59" s="6"/>
      <c r="I59" s="11"/>
      <c r="J59" s="6"/>
      <c r="K59" s="11"/>
      <c r="L59" s="6"/>
      <c r="M59" s="11"/>
      <c r="N59" s="6"/>
      <c r="O59" s="49"/>
      <c r="P59" s="11"/>
      <c r="Q59" s="11"/>
      <c r="R59" s="11"/>
      <c r="S59" s="11"/>
      <c r="T59" s="11"/>
      <c r="U59" s="11"/>
      <c r="V59" s="11"/>
      <c r="W59" s="6"/>
      <c r="X59" s="6"/>
    </row>
    <row r="60" spans="1:28" ht="30" customHeight="1"/>
    <row r="61" spans="1:28" ht="30" customHeight="1"/>
    <row r="62" spans="1:28" ht="30" customHeight="1"/>
    <row r="63" spans="1:28" ht="30" customHeight="1"/>
    <row r="64" spans="1:28"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sheetData>
  <mergeCells count="16">
    <mergeCell ref="Y3:Y4"/>
    <mergeCell ref="Z3:Z4"/>
    <mergeCell ref="AA3:AA4"/>
    <mergeCell ref="AB3:AB4"/>
    <mergeCell ref="A1:X1"/>
    <mergeCell ref="A2:X2"/>
    <mergeCell ref="A3:A4"/>
    <mergeCell ref="B3:B4"/>
    <mergeCell ref="C3:C4"/>
    <mergeCell ref="D3:D4"/>
    <mergeCell ref="E3:O3"/>
    <mergeCell ref="P3:P4"/>
    <mergeCell ref="W3:W4"/>
    <mergeCell ref="Q3:U3"/>
    <mergeCell ref="V3:V4"/>
    <mergeCell ref="X3:X4"/>
  </mergeCells>
  <phoneticPr fontId="1" type="noConversion"/>
  <pageMargins left="0.78740157480314954" right="0" top="0.39370078740157477" bottom="0.39370078740157477" header="0" footer="0"/>
  <pageSetup paperSize="9" scale="67" fitToHeight="0" orientation="landscape" r:id="rId1"/>
</worksheet>
</file>

<file path=xl/worksheets/sheet9.xml><?xml version="1.0" encoding="utf-8"?>
<worksheet xmlns="http://schemas.openxmlformats.org/spreadsheetml/2006/main" xmlns:r="http://schemas.openxmlformats.org/officeDocument/2006/relationships">
  <dimension ref="A1:S43"/>
  <sheetViews>
    <sheetView view="pageBreakPreview" topLeftCell="A4" zoomScale="85" zoomScaleNormal="100" zoomScaleSheetLayoutView="85" workbookViewId="0">
      <selection sqref="A1:XFD1048576"/>
    </sheetView>
  </sheetViews>
  <sheetFormatPr defaultRowHeight="16.5"/>
  <sheetData>
    <row r="1" spans="1:19" ht="9.75" customHeight="1">
      <c r="A1" s="163"/>
      <c r="B1" s="163"/>
      <c r="C1" s="163"/>
      <c r="D1" s="163"/>
      <c r="E1" s="163"/>
      <c r="F1" s="163"/>
      <c r="G1" s="163"/>
      <c r="H1" s="163"/>
      <c r="I1" s="163"/>
      <c r="J1" s="163"/>
      <c r="K1" s="163"/>
      <c r="L1" s="163"/>
      <c r="M1" s="163"/>
      <c r="N1" s="163"/>
      <c r="O1" s="163"/>
      <c r="P1" s="163"/>
      <c r="Q1" s="163"/>
      <c r="R1" s="163"/>
      <c r="S1" s="163"/>
    </row>
    <row r="2" spans="1:19" ht="19.5" hidden="1" customHeight="1"/>
    <row r="3" spans="1:19">
      <c r="A3" s="164"/>
      <c r="B3" s="165"/>
      <c r="C3" s="165"/>
      <c r="D3" s="165"/>
      <c r="E3" s="165"/>
      <c r="F3" s="165"/>
      <c r="G3" s="165"/>
      <c r="H3" s="165"/>
      <c r="I3" s="165"/>
      <c r="J3" s="165"/>
      <c r="K3" s="165"/>
      <c r="L3" s="165"/>
      <c r="M3" s="165"/>
      <c r="N3" s="165"/>
      <c r="O3" s="165"/>
      <c r="P3" s="165"/>
      <c r="Q3" s="165"/>
      <c r="R3" s="165"/>
      <c r="S3" s="166"/>
    </row>
    <row r="4" spans="1:19">
      <c r="A4" s="167"/>
      <c r="B4" s="168"/>
      <c r="C4" s="168"/>
      <c r="D4" s="168"/>
      <c r="E4" s="168"/>
      <c r="F4" s="168"/>
      <c r="G4" s="168"/>
      <c r="H4" s="168"/>
      <c r="I4" s="168"/>
      <c r="J4" s="168"/>
      <c r="K4" s="168"/>
      <c r="L4" s="168"/>
      <c r="M4" s="168"/>
      <c r="N4" s="168"/>
      <c r="O4" s="168"/>
      <c r="P4" s="168"/>
      <c r="Q4" s="168"/>
      <c r="R4" s="168"/>
      <c r="S4" s="169"/>
    </row>
    <row r="5" spans="1:19">
      <c r="A5" s="167"/>
      <c r="B5" s="168"/>
      <c r="C5" s="168"/>
      <c r="D5" s="168"/>
      <c r="E5" s="168"/>
      <c r="F5" s="168"/>
      <c r="G5" s="168"/>
      <c r="H5" s="168"/>
      <c r="I5" s="168"/>
      <c r="J5" s="168"/>
      <c r="K5" s="168"/>
      <c r="L5" s="168"/>
      <c r="M5" s="168"/>
      <c r="N5" s="168"/>
      <c r="O5" s="168"/>
      <c r="P5" s="168"/>
      <c r="Q5" s="168"/>
      <c r="R5" s="168"/>
      <c r="S5" s="169"/>
    </row>
    <row r="6" spans="1:19">
      <c r="A6" s="167"/>
      <c r="B6" s="168"/>
      <c r="C6" s="168"/>
      <c r="D6" s="168"/>
      <c r="E6" s="168"/>
      <c r="F6" s="168"/>
      <c r="G6" s="168"/>
      <c r="H6" s="168"/>
      <c r="I6" s="168"/>
      <c r="J6" s="168"/>
      <c r="K6" s="168"/>
      <c r="L6" s="168"/>
      <c r="M6" s="168"/>
      <c r="N6" s="168"/>
      <c r="O6" s="168"/>
      <c r="P6" s="168"/>
      <c r="Q6" s="168"/>
      <c r="R6" s="168"/>
      <c r="S6" s="169"/>
    </row>
    <row r="7" spans="1:19">
      <c r="A7" s="167"/>
      <c r="B7" s="168"/>
      <c r="C7" s="168"/>
      <c r="D7" s="168"/>
      <c r="E7" s="168"/>
      <c r="F7" s="168"/>
      <c r="G7" s="168"/>
      <c r="H7" s="168"/>
      <c r="I7" s="168"/>
      <c r="J7" s="168"/>
      <c r="K7" s="168"/>
      <c r="L7" s="168"/>
      <c r="M7" s="168"/>
      <c r="N7" s="168"/>
      <c r="O7" s="168"/>
      <c r="P7" s="168"/>
      <c r="Q7" s="168"/>
      <c r="R7" s="168"/>
      <c r="S7" s="169"/>
    </row>
    <row r="8" spans="1:19">
      <c r="A8" s="167"/>
      <c r="B8" s="168"/>
      <c r="C8" s="168"/>
      <c r="D8" s="168"/>
      <c r="E8" s="168"/>
      <c r="F8" s="168"/>
      <c r="G8" s="168"/>
      <c r="H8" s="168"/>
      <c r="I8" s="168"/>
      <c r="J8" s="168"/>
      <c r="K8" s="168"/>
      <c r="L8" s="168"/>
      <c r="M8" s="168"/>
      <c r="N8" s="168"/>
      <c r="O8" s="168"/>
      <c r="P8" s="168"/>
      <c r="Q8" s="168"/>
      <c r="R8" s="168"/>
      <c r="S8" s="169"/>
    </row>
    <row r="9" spans="1:19">
      <c r="A9" s="167"/>
      <c r="B9" s="168"/>
      <c r="C9" s="168"/>
      <c r="D9" s="168"/>
      <c r="E9" s="168"/>
      <c r="F9" s="168"/>
      <c r="G9" s="168"/>
      <c r="H9" s="168"/>
      <c r="I9" s="168"/>
      <c r="J9" s="168"/>
      <c r="K9" s="168"/>
      <c r="L9" s="168"/>
      <c r="M9" s="168"/>
      <c r="N9" s="168"/>
      <c r="O9" s="168"/>
      <c r="P9" s="168"/>
      <c r="Q9" s="168"/>
      <c r="R9" s="168"/>
      <c r="S9" s="169"/>
    </row>
    <row r="10" spans="1:19">
      <c r="A10" s="167"/>
      <c r="B10" s="168"/>
      <c r="C10" s="168"/>
      <c r="D10" s="168"/>
      <c r="E10" s="168"/>
      <c r="F10" s="168"/>
      <c r="G10" s="168"/>
      <c r="H10" s="168"/>
      <c r="I10" s="168"/>
      <c r="J10" s="168"/>
      <c r="K10" s="168"/>
      <c r="L10" s="168"/>
      <c r="M10" s="168"/>
      <c r="N10" s="168"/>
      <c r="O10" s="168"/>
      <c r="P10" s="168"/>
      <c r="Q10" s="168"/>
      <c r="R10" s="168"/>
      <c r="S10" s="169"/>
    </row>
    <row r="11" spans="1:19">
      <c r="A11" s="167"/>
      <c r="B11" s="168"/>
      <c r="C11" s="168"/>
      <c r="D11" s="168"/>
      <c r="E11" s="168"/>
      <c r="F11" s="168"/>
      <c r="G11" s="168"/>
      <c r="H11" s="168"/>
      <c r="I11" s="168"/>
      <c r="J11" s="168"/>
      <c r="K11" s="168"/>
      <c r="L11" s="168"/>
      <c r="M11" s="168"/>
      <c r="N11" s="168"/>
      <c r="O11" s="168"/>
      <c r="P11" s="168"/>
      <c r="Q11" s="168"/>
      <c r="R11" s="168"/>
      <c r="S11" s="169"/>
    </row>
    <row r="12" spans="1:19">
      <c r="A12" s="167"/>
      <c r="B12" s="168"/>
      <c r="C12" s="168"/>
      <c r="D12" s="168"/>
      <c r="E12" s="168"/>
      <c r="F12" s="168"/>
      <c r="G12" s="168"/>
      <c r="H12" s="168"/>
      <c r="I12" s="168"/>
      <c r="J12" s="168"/>
      <c r="K12" s="168"/>
      <c r="L12" s="168"/>
      <c r="M12" s="168"/>
      <c r="N12" s="168"/>
      <c r="O12" s="168"/>
      <c r="P12" s="168"/>
      <c r="Q12" s="168"/>
      <c r="R12" s="168"/>
      <c r="S12" s="169"/>
    </row>
    <row r="13" spans="1:19">
      <c r="A13" s="167"/>
      <c r="B13" s="168"/>
      <c r="C13" s="168"/>
      <c r="D13" s="168"/>
      <c r="E13" s="168"/>
      <c r="F13" s="168"/>
      <c r="G13" s="168"/>
      <c r="H13" s="168"/>
      <c r="I13" s="168"/>
      <c r="J13" s="168"/>
      <c r="K13" s="168"/>
      <c r="L13" s="168"/>
      <c r="M13" s="168"/>
      <c r="N13" s="168"/>
      <c r="O13" s="168"/>
      <c r="P13" s="168"/>
      <c r="Q13" s="168"/>
      <c r="R13" s="168"/>
      <c r="S13" s="169"/>
    </row>
    <row r="14" spans="1:19">
      <c r="A14" s="167"/>
      <c r="B14" s="168"/>
      <c r="C14" s="168"/>
      <c r="D14" s="168"/>
      <c r="E14" s="168"/>
      <c r="F14" s="168"/>
      <c r="G14" s="168"/>
      <c r="H14" s="168"/>
      <c r="I14" s="168"/>
      <c r="J14" s="168"/>
      <c r="K14" s="168"/>
      <c r="L14" s="168"/>
      <c r="M14" s="168"/>
      <c r="N14" s="168"/>
      <c r="O14" s="168"/>
      <c r="P14" s="168"/>
      <c r="Q14" s="168"/>
      <c r="R14" s="168"/>
      <c r="S14" s="169"/>
    </row>
    <row r="15" spans="1:19">
      <c r="A15" s="167"/>
      <c r="B15" s="168"/>
      <c r="C15" s="168"/>
      <c r="D15" s="168"/>
      <c r="E15" s="168"/>
      <c r="F15" s="168"/>
      <c r="G15" s="168"/>
      <c r="H15" s="168"/>
      <c r="I15" s="168"/>
      <c r="J15" s="168"/>
      <c r="K15" s="168"/>
      <c r="L15" s="168"/>
      <c r="M15" s="168"/>
      <c r="N15" s="168"/>
      <c r="O15" s="168"/>
      <c r="P15" s="168"/>
      <c r="Q15" s="168"/>
      <c r="R15" s="168"/>
      <c r="S15" s="169"/>
    </row>
    <row r="16" spans="1:19">
      <c r="A16" s="167"/>
      <c r="B16" s="168"/>
      <c r="C16" s="168"/>
      <c r="D16" s="168"/>
      <c r="E16" s="168"/>
      <c r="F16" s="168"/>
      <c r="G16" s="168"/>
      <c r="H16" s="168"/>
      <c r="I16" s="168"/>
      <c r="J16" s="168"/>
      <c r="K16" s="168"/>
      <c r="L16" s="168"/>
      <c r="M16" s="168"/>
      <c r="N16" s="168"/>
      <c r="O16" s="168"/>
      <c r="P16" s="168"/>
      <c r="Q16" s="168"/>
      <c r="R16" s="168"/>
      <c r="S16" s="169"/>
    </row>
    <row r="17" spans="1:19">
      <c r="A17" s="167"/>
      <c r="B17" s="168"/>
      <c r="C17" s="168"/>
      <c r="D17" s="168"/>
      <c r="E17" s="168"/>
      <c r="F17" s="168"/>
      <c r="G17" s="168"/>
      <c r="H17" s="168"/>
      <c r="I17" s="168"/>
      <c r="J17" s="168"/>
      <c r="K17" s="168"/>
      <c r="L17" s="168"/>
      <c r="M17" s="168"/>
      <c r="N17" s="168"/>
      <c r="O17" s="168"/>
      <c r="P17" s="168"/>
      <c r="Q17" s="168"/>
      <c r="R17" s="168"/>
      <c r="S17" s="169"/>
    </row>
    <row r="18" spans="1:19">
      <c r="A18" s="167"/>
      <c r="B18" s="168"/>
      <c r="C18" s="168"/>
      <c r="D18" s="168"/>
      <c r="E18" s="168"/>
      <c r="F18" s="168"/>
      <c r="G18" s="168"/>
      <c r="H18" s="168"/>
      <c r="I18" s="168"/>
      <c r="J18" s="168"/>
      <c r="K18" s="168"/>
      <c r="L18" s="168"/>
      <c r="M18" s="168"/>
      <c r="N18" s="168"/>
      <c r="O18" s="168"/>
      <c r="P18" s="168"/>
      <c r="Q18" s="168"/>
      <c r="R18" s="168"/>
      <c r="S18" s="169"/>
    </row>
    <row r="19" spans="1:19">
      <c r="A19" s="167"/>
      <c r="B19" s="168"/>
      <c r="C19" s="168"/>
      <c r="D19" s="168"/>
      <c r="E19" s="168"/>
      <c r="F19" s="168"/>
      <c r="G19" s="168"/>
      <c r="H19" s="168"/>
      <c r="I19" s="168"/>
      <c r="J19" s="168"/>
      <c r="K19" s="168"/>
      <c r="L19" s="168"/>
      <c r="M19" s="168"/>
      <c r="N19" s="168"/>
      <c r="O19" s="168"/>
      <c r="P19" s="168"/>
      <c r="Q19" s="168"/>
      <c r="R19" s="168"/>
      <c r="S19" s="169"/>
    </row>
    <row r="20" spans="1:19">
      <c r="A20" s="167"/>
      <c r="B20" s="168"/>
      <c r="C20" s="168"/>
      <c r="D20" s="168"/>
      <c r="E20" s="168"/>
      <c r="F20" s="168"/>
      <c r="G20" s="168"/>
      <c r="H20" s="168"/>
      <c r="I20" s="168"/>
      <c r="J20" s="168"/>
      <c r="K20" s="168"/>
      <c r="L20" s="168"/>
      <c r="M20" s="168"/>
      <c r="N20" s="168"/>
      <c r="O20" s="168"/>
      <c r="P20" s="168"/>
      <c r="Q20" s="168"/>
      <c r="R20" s="168"/>
      <c r="S20" s="169"/>
    </row>
    <row r="21" spans="1:19">
      <c r="A21" s="167"/>
      <c r="B21" s="168"/>
      <c r="C21" s="168"/>
      <c r="D21" s="168"/>
      <c r="E21" s="168"/>
      <c r="F21" s="168"/>
      <c r="G21" s="168"/>
      <c r="H21" s="168"/>
      <c r="I21" s="168"/>
      <c r="J21" s="168"/>
      <c r="K21" s="168"/>
      <c r="L21" s="168"/>
      <c r="M21" s="168"/>
      <c r="N21" s="168"/>
      <c r="O21" s="168"/>
      <c r="P21" s="168"/>
      <c r="Q21" s="168"/>
      <c r="R21" s="168"/>
      <c r="S21" s="169"/>
    </row>
    <row r="22" spans="1:19">
      <c r="A22" s="167"/>
      <c r="B22" s="168"/>
      <c r="C22" s="168"/>
      <c r="D22" s="168"/>
      <c r="E22" s="168"/>
      <c r="F22" s="168"/>
      <c r="G22" s="168"/>
      <c r="H22" s="168"/>
      <c r="I22" s="168"/>
      <c r="J22" s="168"/>
      <c r="K22" s="168"/>
      <c r="L22" s="168"/>
      <c r="M22" s="168"/>
      <c r="N22" s="168"/>
      <c r="O22" s="168"/>
      <c r="P22" s="168"/>
      <c r="Q22" s="168"/>
      <c r="R22" s="168"/>
      <c r="S22" s="169"/>
    </row>
    <row r="23" spans="1:19">
      <c r="A23" s="167"/>
      <c r="B23" s="168"/>
      <c r="C23" s="168"/>
      <c r="D23" s="168"/>
      <c r="E23" s="168"/>
      <c r="F23" s="168"/>
      <c r="G23" s="168"/>
      <c r="H23" s="168"/>
      <c r="I23" s="168"/>
      <c r="J23" s="168"/>
      <c r="K23" s="168"/>
      <c r="L23" s="168"/>
      <c r="M23" s="168"/>
      <c r="N23" s="168"/>
      <c r="O23" s="168"/>
      <c r="P23" s="168"/>
      <c r="Q23" s="168"/>
      <c r="R23" s="168"/>
      <c r="S23" s="169"/>
    </row>
    <row r="24" spans="1:19">
      <c r="A24" s="167"/>
      <c r="B24" s="168"/>
      <c r="C24" s="168"/>
      <c r="D24" s="168"/>
      <c r="E24" s="168"/>
      <c r="F24" s="168"/>
      <c r="G24" s="168"/>
      <c r="H24" s="168"/>
      <c r="I24" s="168"/>
      <c r="J24" s="168"/>
      <c r="K24" s="168"/>
      <c r="L24" s="168"/>
      <c r="M24" s="168"/>
      <c r="N24" s="168"/>
      <c r="O24" s="168"/>
      <c r="P24" s="168"/>
      <c r="Q24" s="168"/>
      <c r="R24" s="168"/>
      <c r="S24" s="169"/>
    </row>
    <row r="25" spans="1:19">
      <c r="A25" s="167"/>
      <c r="B25" s="168"/>
      <c r="C25" s="168"/>
      <c r="D25" s="168"/>
      <c r="E25" s="168"/>
      <c r="F25" s="168"/>
      <c r="G25" s="168"/>
      <c r="H25" s="168"/>
      <c r="I25" s="168"/>
      <c r="J25" s="168"/>
      <c r="K25" s="168"/>
      <c r="L25" s="168"/>
      <c r="M25" s="168"/>
      <c r="N25" s="168"/>
      <c r="O25" s="168"/>
      <c r="P25" s="168"/>
      <c r="Q25" s="168"/>
      <c r="R25" s="168"/>
      <c r="S25" s="169"/>
    </row>
    <row r="26" spans="1:19">
      <c r="A26" s="167"/>
      <c r="B26" s="168"/>
      <c r="C26" s="168"/>
      <c r="D26" s="168"/>
      <c r="E26" s="168"/>
      <c r="F26" s="168"/>
      <c r="G26" s="168"/>
      <c r="H26" s="168"/>
      <c r="I26" s="168"/>
      <c r="J26" s="168"/>
      <c r="K26" s="168"/>
      <c r="L26" s="168"/>
      <c r="M26" s="168"/>
      <c r="N26" s="168"/>
      <c r="O26" s="168"/>
      <c r="P26" s="168"/>
      <c r="Q26" s="168"/>
      <c r="R26" s="168"/>
      <c r="S26" s="169"/>
    </row>
    <row r="27" spans="1:19">
      <c r="A27" s="167"/>
      <c r="B27" s="168"/>
      <c r="C27" s="168"/>
      <c r="D27" s="168"/>
      <c r="E27" s="168"/>
      <c r="F27" s="168"/>
      <c r="G27" s="168"/>
      <c r="H27" s="168"/>
      <c r="I27" s="168"/>
      <c r="J27" s="168"/>
      <c r="K27" s="168"/>
      <c r="L27" s="168"/>
      <c r="M27" s="168"/>
      <c r="N27" s="168"/>
      <c r="O27" s="168"/>
      <c r="P27" s="168"/>
      <c r="Q27" s="168"/>
      <c r="R27" s="168"/>
      <c r="S27" s="169"/>
    </row>
    <row r="28" spans="1:19">
      <c r="A28" s="167"/>
      <c r="B28" s="168"/>
      <c r="C28" s="168"/>
      <c r="D28" s="168"/>
      <c r="E28" s="168"/>
      <c r="F28" s="168"/>
      <c r="G28" s="168"/>
      <c r="H28" s="168"/>
      <c r="I28" s="168"/>
      <c r="J28" s="168"/>
      <c r="K28" s="168"/>
      <c r="L28" s="168"/>
      <c r="M28" s="168"/>
      <c r="N28" s="168"/>
      <c r="O28" s="168"/>
      <c r="P28" s="168"/>
      <c r="Q28" s="168"/>
      <c r="R28" s="168"/>
      <c r="S28" s="169"/>
    </row>
    <row r="29" spans="1:19">
      <c r="A29" s="167"/>
      <c r="B29" s="168"/>
      <c r="C29" s="168"/>
      <c r="D29" s="168"/>
      <c r="E29" s="168"/>
      <c r="F29" s="168"/>
      <c r="G29" s="168"/>
      <c r="H29" s="168"/>
      <c r="I29" s="168"/>
      <c r="J29" s="168"/>
      <c r="K29" s="168"/>
      <c r="L29" s="168"/>
      <c r="M29" s="168"/>
      <c r="N29" s="168"/>
      <c r="O29" s="168"/>
      <c r="P29" s="168"/>
      <c r="Q29" s="168"/>
      <c r="R29" s="168"/>
      <c r="S29" s="169"/>
    </row>
    <row r="30" spans="1:19">
      <c r="A30" s="167"/>
      <c r="B30" s="168"/>
      <c r="C30" s="168"/>
      <c r="D30" s="168"/>
      <c r="E30" s="168"/>
      <c r="F30" s="168"/>
      <c r="G30" s="168"/>
      <c r="H30" s="168"/>
      <c r="I30" s="168"/>
      <c r="J30" s="168"/>
      <c r="K30" s="168"/>
      <c r="L30" s="168"/>
      <c r="M30" s="168"/>
      <c r="N30" s="168"/>
      <c r="O30" s="168"/>
      <c r="P30" s="168"/>
      <c r="Q30" s="168"/>
      <c r="R30" s="168"/>
      <c r="S30" s="169"/>
    </row>
    <row r="31" spans="1:19">
      <c r="A31" s="167"/>
      <c r="B31" s="168"/>
      <c r="C31" s="168"/>
      <c r="D31" s="168"/>
      <c r="E31" s="168"/>
      <c r="F31" s="168"/>
      <c r="G31" s="168"/>
      <c r="H31" s="168"/>
      <c r="I31" s="168"/>
      <c r="J31" s="168"/>
      <c r="K31" s="168"/>
      <c r="L31" s="168"/>
      <c r="M31" s="168"/>
      <c r="N31" s="168"/>
      <c r="O31" s="168"/>
      <c r="P31" s="168"/>
      <c r="Q31" s="168"/>
      <c r="R31" s="168"/>
      <c r="S31" s="169"/>
    </row>
    <row r="32" spans="1:19">
      <c r="A32" s="167"/>
      <c r="B32" s="168"/>
      <c r="C32" s="168"/>
      <c r="D32" s="168"/>
      <c r="E32" s="168"/>
      <c r="F32" s="168"/>
      <c r="G32" s="168"/>
      <c r="H32" s="168"/>
      <c r="I32" s="168"/>
      <c r="J32" s="168"/>
      <c r="K32" s="168"/>
      <c r="L32" s="168"/>
      <c r="M32" s="168"/>
      <c r="N32" s="168"/>
      <c r="O32" s="168"/>
      <c r="P32" s="168"/>
      <c r="Q32" s="168"/>
      <c r="R32" s="168"/>
      <c r="S32" s="169"/>
    </row>
    <row r="33" spans="1:19">
      <c r="A33" s="167"/>
      <c r="B33" s="168"/>
      <c r="C33" s="168"/>
      <c r="D33" s="168"/>
      <c r="E33" s="168"/>
      <c r="F33" s="168"/>
      <c r="G33" s="168"/>
      <c r="H33" s="168"/>
      <c r="I33" s="168"/>
      <c r="J33" s="168"/>
      <c r="K33" s="168"/>
      <c r="L33" s="168"/>
      <c r="M33" s="168"/>
      <c r="N33" s="168"/>
      <c r="O33" s="168"/>
      <c r="P33" s="168"/>
      <c r="Q33" s="168"/>
      <c r="R33" s="168"/>
      <c r="S33" s="169"/>
    </row>
    <row r="34" spans="1:19">
      <c r="A34" s="167"/>
      <c r="B34" s="168"/>
      <c r="C34" s="168"/>
      <c r="D34" s="168"/>
      <c r="E34" s="168"/>
      <c r="F34" s="168"/>
      <c r="G34" s="168"/>
      <c r="H34" s="168"/>
      <c r="I34" s="168"/>
      <c r="J34" s="168"/>
      <c r="K34" s="168"/>
      <c r="L34" s="168"/>
      <c r="M34" s="168"/>
      <c r="N34" s="168"/>
      <c r="O34" s="168"/>
      <c r="P34" s="168"/>
      <c r="Q34" s="168"/>
      <c r="R34" s="168"/>
      <c r="S34" s="169"/>
    </row>
    <row r="35" spans="1:19">
      <c r="A35" s="167"/>
      <c r="B35" s="168"/>
      <c r="C35" s="168"/>
      <c r="D35" s="168"/>
      <c r="E35" s="168"/>
      <c r="F35" s="168"/>
      <c r="G35" s="168"/>
      <c r="H35" s="168"/>
      <c r="I35" s="168"/>
      <c r="J35" s="168"/>
      <c r="K35" s="168"/>
      <c r="L35" s="168"/>
      <c r="M35" s="168"/>
      <c r="N35" s="168"/>
      <c r="O35" s="168"/>
      <c r="P35" s="168"/>
      <c r="Q35" s="168"/>
      <c r="R35" s="168"/>
      <c r="S35" s="169"/>
    </row>
    <row r="36" spans="1:19">
      <c r="A36" s="167"/>
      <c r="B36" s="168"/>
      <c r="C36" s="168"/>
      <c r="D36" s="168"/>
      <c r="E36" s="168"/>
      <c r="F36" s="168"/>
      <c r="G36" s="168"/>
      <c r="H36" s="168"/>
      <c r="I36" s="168"/>
      <c r="J36" s="168"/>
      <c r="K36" s="168"/>
      <c r="L36" s="168"/>
      <c r="M36" s="168"/>
      <c r="N36" s="168"/>
      <c r="O36" s="168"/>
      <c r="P36" s="168"/>
      <c r="Q36" s="168"/>
      <c r="R36" s="168"/>
      <c r="S36" s="169"/>
    </row>
    <row r="37" spans="1:19">
      <c r="A37" s="167"/>
      <c r="B37" s="168"/>
      <c r="C37" s="168"/>
      <c r="D37" s="168"/>
      <c r="E37" s="168"/>
      <c r="F37" s="168"/>
      <c r="G37" s="168"/>
      <c r="H37" s="168"/>
      <c r="I37" s="168"/>
      <c r="J37" s="168"/>
      <c r="K37" s="168"/>
      <c r="L37" s="168"/>
      <c r="M37" s="168"/>
      <c r="N37" s="168"/>
      <c r="O37" s="168"/>
      <c r="P37" s="168"/>
      <c r="Q37" s="168"/>
      <c r="R37" s="168"/>
      <c r="S37" s="169"/>
    </row>
    <row r="38" spans="1:19">
      <c r="A38" s="167"/>
      <c r="B38" s="168"/>
      <c r="C38" s="168"/>
      <c r="D38" s="168"/>
      <c r="E38" s="168"/>
      <c r="F38" s="168"/>
      <c r="G38" s="168"/>
      <c r="H38" s="168"/>
      <c r="I38" s="168"/>
      <c r="J38" s="168"/>
      <c r="K38" s="168"/>
      <c r="L38" s="168"/>
      <c r="M38" s="168"/>
      <c r="N38" s="168"/>
      <c r="O38" s="168"/>
      <c r="P38" s="168"/>
      <c r="Q38" s="168"/>
      <c r="R38" s="168"/>
      <c r="S38" s="169"/>
    </row>
    <row r="39" spans="1:19">
      <c r="A39" s="167"/>
      <c r="B39" s="168"/>
      <c r="C39" s="168"/>
      <c r="D39" s="168"/>
      <c r="E39" s="168"/>
      <c r="F39" s="168"/>
      <c r="G39" s="168"/>
      <c r="H39" s="168"/>
      <c r="I39" s="168"/>
      <c r="J39" s="168"/>
      <c r="K39" s="168"/>
      <c r="L39" s="168"/>
      <c r="M39" s="168"/>
      <c r="N39" s="168"/>
      <c r="O39" s="168"/>
      <c r="P39" s="168"/>
      <c r="Q39" s="168"/>
      <c r="R39" s="168"/>
      <c r="S39" s="169"/>
    </row>
    <row r="40" spans="1:19">
      <c r="A40" s="167"/>
      <c r="B40" s="168"/>
      <c r="C40" s="168"/>
      <c r="D40" s="168"/>
      <c r="E40" s="168"/>
      <c r="F40" s="168"/>
      <c r="G40" s="168"/>
      <c r="H40" s="168"/>
      <c r="I40" s="168"/>
      <c r="J40" s="168"/>
      <c r="K40" s="168"/>
      <c r="L40" s="168"/>
      <c r="M40" s="168"/>
      <c r="N40" s="168"/>
      <c r="O40" s="168"/>
      <c r="P40" s="168"/>
      <c r="Q40" s="168"/>
      <c r="R40" s="168"/>
      <c r="S40" s="169"/>
    </row>
    <row r="41" spans="1:19">
      <c r="A41" s="167"/>
      <c r="B41" s="168"/>
      <c r="C41" s="168"/>
      <c r="D41" s="168"/>
      <c r="E41" s="168"/>
      <c r="F41" s="168"/>
      <c r="G41" s="168"/>
      <c r="H41" s="168"/>
      <c r="I41" s="168"/>
      <c r="J41" s="168"/>
      <c r="K41" s="168"/>
      <c r="L41" s="168"/>
      <c r="M41" s="168"/>
      <c r="N41" s="168"/>
      <c r="O41" s="168"/>
      <c r="P41" s="168"/>
      <c r="Q41" s="168"/>
      <c r="R41" s="168"/>
      <c r="S41" s="169"/>
    </row>
    <row r="42" spans="1:19">
      <c r="A42" s="167"/>
      <c r="B42" s="168"/>
      <c r="C42" s="168"/>
      <c r="D42" s="168"/>
      <c r="E42" s="168"/>
      <c r="F42" s="168"/>
      <c r="G42" s="168"/>
      <c r="H42" s="168"/>
      <c r="I42" s="168"/>
      <c r="J42" s="168"/>
      <c r="K42" s="168"/>
      <c r="L42" s="168"/>
      <c r="M42" s="168"/>
      <c r="N42" s="168"/>
      <c r="O42" s="168"/>
      <c r="P42" s="168"/>
      <c r="Q42" s="168"/>
      <c r="R42" s="168"/>
      <c r="S42" s="169"/>
    </row>
    <row r="43" spans="1:19">
      <c r="A43" s="170"/>
      <c r="B43" s="163"/>
      <c r="C43" s="163"/>
      <c r="D43" s="163"/>
      <c r="E43" s="163"/>
      <c r="F43" s="163"/>
      <c r="G43" s="163"/>
      <c r="H43" s="163"/>
      <c r="I43" s="163"/>
      <c r="J43" s="163"/>
      <c r="K43" s="163"/>
      <c r="L43" s="163"/>
      <c r="M43" s="163"/>
      <c r="N43" s="163"/>
      <c r="O43" s="163"/>
      <c r="P43" s="163"/>
      <c r="Q43" s="163"/>
      <c r="R43" s="163"/>
      <c r="S43" s="171"/>
    </row>
  </sheetData>
  <phoneticPr fontId="1" type="noConversion"/>
  <pageMargins left="0.9055118110236221" right="0.70866141732283472" top="0.94488188976377963" bottom="0.74803149606299213" header="0.70866141732283472" footer="0.31496062992125984"/>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9</vt:i4>
      </vt:variant>
      <vt:variant>
        <vt:lpstr>이름이 지정된 범위</vt:lpstr>
      </vt:variant>
      <vt:variant>
        <vt:i4>14</vt:i4>
      </vt:variant>
    </vt:vector>
  </HeadingPairs>
  <TitlesOfParts>
    <vt:vector size="23" baseType="lpstr">
      <vt:lpstr>설계표지</vt:lpstr>
      <vt:lpstr>설계설명서</vt:lpstr>
      <vt:lpstr>원가계산서</vt:lpstr>
      <vt:lpstr>공사집계표</vt:lpstr>
      <vt:lpstr>공사비내역서</vt:lpstr>
      <vt:lpstr>일위대가목록</vt:lpstr>
      <vt:lpstr>일위대가</vt:lpstr>
      <vt:lpstr>단가대비표</vt:lpstr>
      <vt:lpstr>도면</vt:lpstr>
      <vt:lpstr>공사비내역서!Print_Area</vt:lpstr>
      <vt:lpstr>공사집계표!Print_Area</vt:lpstr>
      <vt:lpstr>단가대비표!Print_Area</vt:lpstr>
      <vt:lpstr>도면!Print_Area</vt:lpstr>
      <vt:lpstr>설계설명서!Print_Area</vt:lpstr>
      <vt:lpstr>설계표지!Print_Area</vt:lpstr>
      <vt:lpstr>원가계산서!Print_Area</vt:lpstr>
      <vt:lpstr>일위대가!Print_Area</vt:lpstr>
      <vt:lpstr>일위대가목록!Print_Area</vt:lpstr>
      <vt:lpstr>공사비내역서!Print_Titles</vt:lpstr>
      <vt:lpstr>공사집계표!Print_Titles</vt:lpstr>
      <vt:lpstr>단가대비표!Print_Titles</vt:lpstr>
      <vt:lpstr>일위대가!Print_Titles</vt:lpstr>
      <vt:lpstr>일위대가목록!Print_Titles</vt:lpstr>
    </vt:vector>
  </TitlesOfParts>
  <Company>한국종합기술</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김우준</dc:creator>
  <cp:lastModifiedBy>김영희</cp:lastModifiedBy>
  <cp:lastPrinted>2018-09-10T01:09:20Z</cp:lastPrinted>
  <dcterms:created xsi:type="dcterms:W3CDTF">2015-04-24T12:50:15Z</dcterms:created>
  <dcterms:modified xsi:type="dcterms:W3CDTF">2018-09-11T00:52:29Z</dcterms:modified>
</cp:coreProperties>
</file>